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05ABFA8-390F-4FB3-87E9-DA50890695DF}" xr6:coauthVersionLast="47" xr6:coauthVersionMax="47" xr10:uidLastSave="{00000000-0000-0000-0000-000000000000}"/>
  <bookViews>
    <workbookView xWindow="-120" yWindow="-120" windowWidth="29040" windowHeight="15840" xr2:uid="{5E2D3DE0-2443-41C2-BDDC-E5AFF421AB19}"/>
  </bookViews>
  <sheets>
    <sheet name="forside" sheetId="14" r:id="rId1"/>
    <sheet name="1" sheetId="1" r:id="rId2"/>
    <sheet name="2" sheetId="3" r:id="rId3"/>
    <sheet name="3" sheetId="2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35" l="1"/>
  <c r="Q21" i="14" s="1"/>
  <c r="G8" i="34" l="1"/>
  <c r="Q20" i="14" s="1"/>
  <c r="E11" i="32"/>
  <c r="G14" i="31"/>
  <c r="E29" i="33" l="1"/>
  <c r="Q19" i="14" s="1"/>
  <c r="F16" i="29"/>
  <c r="P14" i="4" l="1"/>
  <c r="G12" i="30" l="1"/>
  <c r="G8" i="28"/>
  <c r="G8" i="27"/>
  <c r="F18" i="26"/>
  <c r="F10" i="25"/>
  <c r="I15" i="23"/>
  <c r="J11" i="22"/>
  <c r="J11" i="21"/>
  <c r="I9" i="20"/>
  <c r="J8" i="19"/>
  <c r="J8" i="18"/>
  <c r="J9" i="17"/>
  <c r="J10" i="16"/>
  <c r="J8" i="15"/>
  <c r="J9" i="12"/>
  <c r="J9" i="11"/>
  <c r="J9" i="10"/>
  <c r="J13" i="9"/>
  <c r="J12" i="8"/>
  <c r="I12" i="7"/>
  <c r="I12" i="6"/>
  <c r="K11" i="5"/>
  <c r="K12" i="2"/>
  <c r="I15" i="1"/>
  <c r="I14" i="3"/>
  <c r="Q18" i="14" l="1"/>
  <c r="Q17" i="14"/>
  <c r="Q16" i="14"/>
  <c r="Q15" i="14"/>
  <c r="Q14" i="14"/>
  <c r="Q13" i="14"/>
  <c r="Q12" i="14"/>
  <c r="Q11" i="14"/>
  <c r="Q10" i="14"/>
  <c r="Q9" i="14"/>
  <c r="Q7" i="14"/>
  <c r="Q6" i="14"/>
  <c r="Q5" i="14"/>
  <c r="Q4" i="14"/>
  <c r="K18" i="14"/>
  <c r="K17" i="14"/>
  <c r="K16" i="14"/>
  <c r="K15" i="14"/>
  <c r="K14" i="14"/>
  <c r="K13" i="14"/>
  <c r="K12" i="14"/>
  <c r="K11" i="14"/>
  <c r="K10" i="14"/>
  <c r="K6" i="14"/>
  <c r="K9" i="14"/>
  <c r="Q8" i="14"/>
  <c r="K8" i="14"/>
  <c r="K7" i="14"/>
  <c r="K5" i="14"/>
  <c r="K4" i="14"/>
  <c r="B17" i="14" l="1"/>
</calcChain>
</file>

<file path=xl/sharedStrings.xml><?xml version="1.0" encoding="utf-8"?>
<sst xmlns="http://schemas.openxmlformats.org/spreadsheetml/2006/main" count="1380" uniqueCount="1182">
  <si>
    <t>120 ord</t>
  </si>
  <si>
    <t>40.1</t>
  </si>
  <si>
    <t>40.2</t>
  </si>
  <si>
    <t>40.3</t>
  </si>
  <si>
    <t>40.4</t>
  </si>
  <si>
    <t>40.5</t>
  </si>
  <si>
    <t>40.6</t>
  </si>
  <si>
    <t>40.7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</si>
  <si>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</si>
  <si>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</si>
  <si>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</si>
  <si>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</si>
  <si>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</si>
  <si>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</si>
  <si>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</si>
  <si>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</si>
  <si>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</si>
  <si>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</si>
  <si>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</si>
  <si>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</si>
  <si>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</si>
  <si>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27.14</t>
  </si>
  <si>
    <t>27.15</t>
  </si>
  <si>
    <t>27.16</t>
  </si>
  <si>
    <t>27.17</t>
  </si>
  <si>
    <t>27.18</t>
  </si>
  <si>
    <t>27.19</t>
  </si>
  <si>
    <t>27.20</t>
  </si>
  <si>
    <t>27.21</t>
  </si>
  <si>
    <t>27.22</t>
  </si>
  <si>
    <t>52.1</t>
  </si>
  <si>
    <t>52.2</t>
  </si>
  <si>
    <t>52.3</t>
  </si>
  <si>
    <t>52.4</t>
  </si>
  <si>
    <t>52.5</t>
  </si>
  <si>
    <t>52.6</t>
  </si>
  <si>
    <t>52.7</t>
  </si>
  <si>
    <t>52.8</t>
  </si>
  <si>
    <t>360 ord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</si>
  <si>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</si>
  <si>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</si>
  <si>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</si>
  <si>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</si>
  <si>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</si>
  <si>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</si>
  <si>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</si>
  <si>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</si>
  <si>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</si>
  <si>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</si>
  <si>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</si>
  <si>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</si>
  <si>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</si>
  <si>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</si>
  <si>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</si>
  <si>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</si>
  <si>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</si>
  <si>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</si>
  <si>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</si>
  <si>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</si>
  <si>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</si>
  <si>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</si>
  <si>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</si>
  <si>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</si>
  <si>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>44.25</t>
  </si>
  <si>
    <t>44.26</t>
  </si>
  <si>
    <t>44.27</t>
  </si>
  <si>
    <t>44.28</t>
  </si>
  <si>
    <t>44.29</t>
  </si>
  <si>
    <t>44.30</t>
  </si>
  <si>
    <t>44.31</t>
  </si>
  <si>
    <t>44.32</t>
  </si>
  <si>
    <t>44.33</t>
  </si>
  <si>
    <t>44.34</t>
  </si>
  <si>
    <t>44.35</t>
  </si>
  <si>
    <t>44.36</t>
  </si>
  <si>
    <t>44.37</t>
  </si>
  <si>
    <t>44.38</t>
  </si>
  <si>
    <t>44.39</t>
  </si>
  <si>
    <t>44.40</t>
  </si>
  <si>
    <t>44.41</t>
  </si>
  <si>
    <t>44.42</t>
  </si>
  <si>
    <t>44.43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</si>
  <si>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</si>
  <si>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</si>
  <si>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</si>
  <si>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</si>
  <si>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</si>
  <si>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</si>
  <si>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</si>
  <si>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</si>
  <si>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</si>
  <si>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45.10</t>
  </si>
  <si>
    <t>45.11</t>
  </si>
  <si>
    <t>45.12</t>
  </si>
  <si>
    <t>45.13</t>
  </si>
  <si>
    <t>45.14</t>
  </si>
  <si>
    <t>45.15</t>
  </si>
  <si>
    <t>45.16</t>
  </si>
  <si>
    <t>45.17</t>
  </si>
  <si>
    <t>45.18</t>
  </si>
  <si>
    <t>45.19</t>
  </si>
  <si>
    <t>45.20</t>
  </si>
  <si>
    <t>45.21</t>
  </si>
  <si>
    <t>45.22</t>
  </si>
  <si>
    <t>45.23</t>
  </si>
  <si>
    <t>45.24</t>
  </si>
  <si>
    <t>45.25</t>
  </si>
  <si>
    <t>45.26</t>
  </si>
  <si>
    <t>45.27</t>
  </si>
  <si>
    <t>memory 1</t>
  </si>
  <si>
    <t>memory 2</t>
  </si>
  <si>
    <t>memory 3</t>
  </si>
  <si>
    <t>memory 4</t>
  </si>
  <si>
    <t>memory 5</t>
  </si>
  <si>
    <t>memory 6</t>
  </si>
  <si>
    <t>memory 7</t>
  </si>
  <si>
    <t>memory 8</t>
  </si>
  <si>
    <t>memory 9</t>
  </si>
  <si>
    <t>memory 10</t>
  </si>
  <si>
    <t>memory 11</t>
  </si>
  <si>
    <t>memory 12</t>
  </si>
  <si>
    <t>memory 13</t>
  </si>
  <si>
    <t>memory 14</t>
  </si>
  <si>
    <t>memory 15</t>
  </si>
  <si>
    <t>memory 16</t>
  </si>
  <si>
    <t>memory 17</t>
  </si>
  <si>
    <t>memory 18</t>
  </si>
  <si>
    <t>memory 19</t>
  </si>
  <si>
    <t>memory 20</t>
  </si>
  <si>
    <t>Gustavs kurser</t>
  </si>
  <si>
    <t>53.1</t>
  </si>
  <si>
    <t>53.2</t>
  </si>
  <si>
    <t>53.3</t>
  </si>
  <si>
    <t>53.4</t>
  </si>
  <si>
    <t>53.5</t>
  </si>
  <si>
    <t>53.6</t>
  </si>
  <si>
    <t>53.7</t>
  </si>
  <si>
    <t>53.8</t>
  </si>
  <si>
    <t>54.1</t>
  </si>
  <si>
    <t>54.2</t>
  </si>
  <si>
    <t>54.3</t>
  </si>
  <si>
    <t>54.4</t>
  </si>
  <si>
    <t>54.5</t>
  </si>
  <si>
    <t>54.6</t>
  </si>
  <si>
    <t>54.7</t>
  </si>
  <si>
    <t>54.8</t>
  </si>
  <si>
    <t>55.1</t>
  </si>
  <si>
    <t>55.2</t>
  </si>
  <si>
    <t>55.3</t>
  </si>
  <si>
    <t>55.4</t>
  </si>
  <si>
    <t>55.5</t>
  </si>
  <si>
    <t>55.6</t>
  </si>
  <si>
    <t>55.7</t>
  </si>
  <si>
    <t>55.8</t>
  </si>
  <si>
    <t>56.1</t>
  </si>
  <si>
    <t>57.1</t>
  </si>
  <si>
    <t>58.1</t>
  </si>
  <si>
    <t>59.1</t>
  </si>
  <si>
    <t>60.1</t>
  </si>
  <si>
    <t>61.1</t>
  </si>
  <si>
    <t>62.1</t>
  </si>
  <si>
    <t>63.1</t>
  </si>
  <si>
    <t>64.1</t>
  </si>
  <si>
    <t>65.1</t>
  </si>
  <si>
    <t>66.1</t>
  </si>
  <si>
    <t>56.2</t>
  </si>
  <si>
    <t>56.3</t>
  </si>
  <si>
    <t>56.4</t>
  </si>
  <si>
    <t>56.5</t>
  </si>
  <si>
    <t>56.6</t>
  </si>
  <si>
    <t>56.7</t>
  </si>
  <si>
    <t>56.8</t>
  </si>
  <si>
    <t>57.2</t>
  </si>
  <si>
    <t>57.3</t>
  </si>
  <si>
    <t>57.4</t>
  </si>
  <si>
    <t>57.5</t>
  </si>
  <si>
    <t>57.6</t>
  </si>
  <si>
    <t>57.7</t>
  </si>
  <si>
    <t>57.8</t>
  </si>
  <si>
    <t>58.2</t>
  </si>
  <si>
    <t>58.3</t>
  </si>
  <si>
    <t>58.4</t>
  </si>
  <si>
    <t>58.5</t>
  </si>
  <si>
    <t>58.6</t>
  </si>
  <si>
    <t>58.7</t>
  </si>
  <si>
    <t>58.8</t>
  </si>
  <si>
    <t>59.2</t>
  </si>
  <si>
    <t>59.3</t>
  </si>
  <si>
    <t>59.4</t>
  </si>
  <si>
    <t>59.5</t>
  </si>
  <si>
    <t>59.6</t>
  </si>
  <si>
    <t>59.7</t>
  </si>
  <si>
    <t>59.8</t>
  </si>
  <si>
    <t>60.2</t>
  </si>
  <si>
    <t>60.3</t>
  </si>
  <si>
    <t>60.4</t>
  </si>
  <si>
    <t>60.5</t>
  </si>
  <si>
    <t>60.6</t>
  </si>
  <si>
    <t>60.7</t>
  </si>
  <si>
    <t>60.8</t>
  </si>
  <si>
    <t>61.2</t>
  </si>
  <si>
    <t>61.3</t>
  </si>
  <si>
    <t>61.4</t>
  </si>
  <si>
    <t>61.5</t>
  </si>
  <si>
    <t>61.6</t>
  </si>
  <si>
    <t>61.7</t>
  </si>
  <si>
    <t>61.8</t>
  </si>
  <si>
    <t>62.2</t>
  </si>
  <si>
    <t>62.3</t>
  </si>
  <si>
    <t>62.4</t>
  </si>
  <si>
    <t>62.5</t>
  </si>
  <si>
    <t>62.6</t>
  </si>
  <si>
    <t>62.7</t>
  </si>
  <si>
    <t>62.8</t>
  </si>
  <si>
    <t>63.2</t>
  </si>
  <si>
    <t>63.3</t>
  </si>
  <si>
    <t>63.4</t>
  </si>
  <si>
    <t>63.5</t>
  </si>
  <si>
    <t>63.6</t>
  </si>
  <si>
    <t>63.7</t>
  </si>
  <si>
    <t>63.8</t>
  </si>
  <si>
    <t>64.2</t>
  </si>
  <si>
    <t>64.3</t>
  </si>
  <si>
    <t>64.4</t>
  </si>
  <si>
    <t>64.5</t>
  </si>
  <si>
    <t>64.6</t>
  </si>
  <si>
    <t>64.7</t>
  </si>
  <si>
    <t>64.8</t>
  </si>
  <si>
    <t>65.2</t>
  </si>
  <si>
    <t>65.3</t>
  </si>
  <si>
    <t>65.4</t>
  </si>
  <si>
    <t>65.5</t>
  </si>
  <si>
    <t>65.6</t>
  </si>
  <si>
    <t>65.7</t>
  </si>
  <si>
    <t>65.8</t>
  </si>
  <si>
    <t>66.2</t>
  </si>
  <si>
    <t>66.3</t>
  </si>
  <si>
    <t>66.4</t>
  </si>
  <si>
    <t>66.5</t>
  </si>
  <si>
    <t>66.6</t>
  </si>
  <si>
    <t>66.7</t>
  </si>
  <si>
    <t>66.8</t>
  </si>
  <si>
    <t>Forskellige endelser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</si>
  <si>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</si>
  <si>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</si>
  <si>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</si>
  <si>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</si>
  <si>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</si>
  <si>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</si>
  <si>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</si>
  <si>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</si>
  <si>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</si>
  <si>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</si>
  <si>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</si>
  <si>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</si>
  <si>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</si>
  <si>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</si>
  <si>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</si>
  <si>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</si>
  <si>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</si>
  <si>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</si>
  <si>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</si>
  <si>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</si>
  <si>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</si>
  <si>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</si>
  <si>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</si>
  <si>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</si>
  <si>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</si>
  <si>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</si>
  <si>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</si>
  <si>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</si>
  <si>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</si>
  <si>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</si>
  <si>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</si>
  <si>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</si>
  <si>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</si>
  <si>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</si>
  <si>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</si>
  <si>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</si>
  <si>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</si>
  <si>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</si>
  <si>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</si>
  <si>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</si>
  <si>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</si>
  <si>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</si>
  <si>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</si>
  <si>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</si>
  <si>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Forlyd vokal</t>
  </si>
  <si>
    <t>Forlyd 1 konsonant</t>
  </si>
  <si>
    <t>1.1</t>
  </si>
  <si>
    <t>2.1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</si>
  <si>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</si>
  <si>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</si>
  <si>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</si>
  <si>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</si>
  <si>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</si>
  <si>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</si>
  <si>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</si>
  <si>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</si>
  <si>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</si>
  <si>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</si>
  <si>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</si>
  <si>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</si>
  <si>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</si>
  <si>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</si>
  <si>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</si>
  <si>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</si>
  <si>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</si>
  <si>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</si>
  <si>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</si>
  <si>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</si>
  <si>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</si>
  <si>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</si>
  <si>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</si>
  <si>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</si>
  <si>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</si>
  <si>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</si>
  <si>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</si>
  <si>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</si>
  <si>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</si>
  <si>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</si>
  <si>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</si>
  <si>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</si>
  <si>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</si>
  <si>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</si>
  <si>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</si>
  <si>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</si>
  <si>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</si>
  <si>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4.1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</si>
  <si>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</si>
  <si>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</si>
  <si>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</si>
  <si>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</si>
  <si>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</si>
  <si>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</si>
  <si>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</si>
  <si>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</si>
  <si>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</si>
  <si>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</si>
  <si>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</si>
  <si>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</si>
  <si>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</si>
  <si>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</si>
  <si>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</si>
  <si>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</si>
  <si>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</si>
  <si>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</si>
  <si>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</si>
  <si>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</si>
  <si>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</si>
  <si>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</si>
  <si>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</si>
  <si>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</si>
  <si>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Forlyd 1 - 2 konsonanter</t>
  </si>
  <si>
    <t>5.1</t>
  </si>
  <si>
    <t>6.1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</si>
  <si>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</si>
  <si>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</si>
  <si>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</si>
  <si>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</si>
  <si>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</si>
  <si>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</si>
  <si>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</si>
  <si>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</si>
  <si>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</si>
  <si>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</si>
  <si>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</si>
  <si>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</si>
  <si>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</si>
  <si>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</si>
  <si>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</si>
  <si>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</si>
  <si>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</si>
  <si>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</si>
  <si>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</si>
  <si>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</si>
  <si>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</si>
  <si>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</si>
  <si>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</si>
  <si>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</si>
  <si>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</si>
  <si>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</si>
  <si>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</si>
  <si>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</si>
  <si>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</si>
  <si>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</si>
  <si>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</si>
  <si>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</si>
  <si>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</si>
  <si>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</si>
  <si>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</si>
  <si>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</si>
  <si>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</si>
  <si>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</si>
  <si>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</si>
  <si>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</si>
  <si>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</si>
  <si>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</si>
  <si>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</si>
  <si>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</si>
  <si>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</si>
  <si>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</si>
  <si>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</si>
  <si>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</si>
  <si>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</si>
  <si>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</si>
  <si>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</si>
  <si>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</si>
  <si>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</si>
  <si>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</si>
  <si>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</si>
  <si>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</si>
  <si>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Forlyd 2 konsonanter</t>
  </si>
  <si>
    <t>7.1</t>
  </si>
  <si>
    <t>8.1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</si>
  <si>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</si>
  <si>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</si>
  <si>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</si>
  <si>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</si>
  <si>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</si>
  <si>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</si>
  <si>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</si>
  <si>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</si>
  <si>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</si>
  <si>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</si>
  <si>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</si>
  <si>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</si>
  <si>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</si>
  <si>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</si>
  <si>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</si>
  <si>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</si>
  <si>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</si>
  <si>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</si>
  <si>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</si>
  <si>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</si>
  <si>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</si>
  <si>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</si>
  <si>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</si>
  <si>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</si>
  <si>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</si>
  <si>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</si>
  <si>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</si>
  <si>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</si>
  <si>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</si>
  <si>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</si>
  <si>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</si>
  <si>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</si>
  <si>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</si>
  <si>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</si>
  <si>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</si>
  <si>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</si>
  <si>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</si>
  <si>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</si>
  <si>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</si>
  <si>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</si>
  <si>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</si>
  <si>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</si>
  <si>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</si>
  <si>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</si>
  <si>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</si>
  <si>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</si>
  <si>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</si>
  <si>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</si>
  <si>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</si>
  <si>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</si>
  <si>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</si>
  <si>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</si>
  <si>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</si>
  <si>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</si>
  <si>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</si>
  <si>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</si>
  <si>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</si>
  <si>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</si>
  <si>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</si>
  <si>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</si>
  <si>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Forlyd 2 - 3 konsonanter</t>
  </si>
  <si>
    <t>9.1</t>
  </si>
  <si>
    <t>10.1</t>
  </si>
  <si>
    <t>9.2</t>
  </si>
  <si>
    <t>9.3</t>
  </si>
  <si>
    <t>9.4</t>
  </si>
  <si>
    <t>9.5</t>
  </si>
  <si>
    <t>9.6</t>
  </si>
  <si>
    <t>9.7</t>
  </si>
  <si>
    <t>9.8</t>
  </si>
  <si>
    <t>10.2</t>
  </si>
  <si>
    <t>10.3</t>
  </si>
  <si>
    <t>10.4</t>
  </si>
  <si>
    <t>10.5</t>
  </si>
  <si>
    <t>10.6</t>
  </si>
  <si>
    <t>10.7</t>
  </si>
  <si>
    <t>10.8</t>
  </si>
  <si>
    <t>Forlyd 3 konsonanter</t>
  </si>
  <si>
    <t>11.1</t>
  </si>
  <si>
    <t>12.1</t>
  </si>
  <si>
    <t>11.2</t>
  </si>
  <si>
    <t>11.3</t>
  </si>
  <si>
    <t>11.4</t>
  </si>
  <si>
    <t>11.5</t>
  </si>
  <si>
    <t>11.6</t>
  </si>
  <si>
    <t>11.7</t>
  </si>
  <si>
    <t>12.2</t>
  </si>
  <si>
    <t>12.3</t>
  </si>
  <si>
    <t>12.4</t>
  </si>
  <si>
    <t>12.5</t>
  </si>
  <si>
    <t>12.6</t>
  </si>
  <si>
    <t>12.7</t>
  </si>
  <si>
    <t>klasse:</t>
  </si>
  <si>
    <t>udlyd vokal</t>
  </si>
  <si>
    <t>udlyd 1 konsonant</t>
  </si>
  <si>
    <t>udlyd 1-2 konsonanter</t>
  </si>
  <si>
    <t>udlyd 2 konsonanter</t>
  </si>
  <si>
    <t>udlyd 2-3 konsonanter</t>
  </si>
  <si>
    <t>udlyd 3 konsonanter</t>
  </si>
  <si>
    <t>vokaler</t>
  </si>
  <si>
    <t>vokalforveksling</t>
  </si>
  <si>
    <t>stavelsesdeling</t>
  </si>
  <si>
    <t>morfemer</t>
  </si>
  <si>
    <t>navneord</t>
  </si>
  <si>
    <t>tillægsord</t>
  </si>
  <si>
    <t>udsagnsord</t>
  </si>
  <si>
    <t>forholdsord</t>
  </si>
  <si>
    <t>forstavelser</t>
  </si>
  <si>
    <t>leg med ord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</si>
  <si>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</si>
  <si>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</si>
  <si>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</si>
  <si>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</si>
  <si>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</si>
  <si>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</si>
  <si>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</si>
  <si>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</si>
  <si>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</si>
  <si>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</si>
  <si>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</si>
  <si>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</si>
  <si>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</si>
  <si>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</si>
  <si>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</si>
  <si>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</si>
  <si>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</si>
  <si>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</si>
  <si>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</si>
  <si>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</si>
  <si>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15.1</t>
  </si>
  <si>
    <t>16.1</t>
  </si>
  <si>
    <t>15.2</t>
  </si>
  <si>
    <t>15.3</t>
  </si>
  <si>
    <t>15.4</t>
  </si>
  <si>
    <t>15.5</t>
  </si>
  <si>
    <t>15.6</t>
  </si>
  <si>
    <t>16.2</t>
  </si>
  <si>
    <t>16.3</t>
  </si>
  <si>
    <t>16.4</t>
  </si>
  <si>
    <t>16.5</t>
  </si>
  <si>
    <t>16.6</t>
  </si>
  <si>
    <t>17.1</t>
  </si>
  <si>
    <t>18.1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</si>
  <si>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</si>
  <si>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</si>
  <si>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</si>
  <si>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</si>
  <si>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</si>
  <si>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</si>
  <si>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</si>
  <si>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</si>
  <si>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</si>
  <si>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</si>
  <si>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</si>
  <si>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</si>
  <si>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</si>
  <si>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</si>
  <si>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</si>
  <si>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</si>
  <si>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</si>
  <si>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</si>
  <si>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</si>
  <si>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</si>
  <si>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</si>
  <si>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</si>
  <si>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</si>
  <si>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</si>
  <si>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</si>
  <si>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</si>
  <si>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19.1</t>
  </si>
  <si>
    <t>20.1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</si>
  <si>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</si>
  <si>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</si>
  <si>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</si>
  <si>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</si>
  <si>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</si>
  <si>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</si>
  <si>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</si>
  <si>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</si>
  <si>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</si>
  <si>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</si>
  <si>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</si>
  <si>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</si>
  <si>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</si>
  <si>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</si>
  <si>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</si>
  <si>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</si>
  <si>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</si>
  <si>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</si>
  <si>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</si>
  <si>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</si>
  <si>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</si>
  <si>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</si>
  <si>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</si>
  <si>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</si>
  <si>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</si>
  <si>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</si>
  <si>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</si>
  <si>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</si>
  <si>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</si>
  <si>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</si>
  <si>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</si>
  <si>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</si>
  <si>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</si>
  <si>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</si>
  <si>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</si>
  <si>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</si>
  <si>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</si>
  <si>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</si>
  <si>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21.1</t>
  </si>
  <si>
    <t>22.1</t>
  </si>
  <si>
    <t>21.2</t>
  </si>
  <si>
    <t>21.3</t>
  </si>
  <si>
    <t>21.4</t>
  </si>
  <si>
    <t>21.5</t>
  </si>
  <si>
    <t>21.6</t>
  </si>
  <si>
    <t>22.2</t>
  </si>
  <si>
    <t>22.3</t>
  </si>
  <si>
    <t>22.4</t>
  </si>
  <si>
    <t>22.5</t>
  </si>
  <si>
    <t>22.6</t>
  </si>
  <si>
    <t>23.1</t>
  </si>
  <si>
    <t>24.1</t>
  </si>
  <si>
    <t>23.2</t>
  </si>
  <si>
    <t>23.3</t>
  </si>
  <si>
    <t>23.4</t>
  </si>
  <si>
    <t>24.2</t>
  </si>
  <si>
    <t>24.3</t>
  </si>
  <si>
    <t>24.4</t>
  </si>
  <si>
    <t>32.1</t>
  </si>
  <si>
    <t>33.1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</si>
  <si>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</si>
  <si>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</si>
  <si>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</si>
  <si>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</si>
  <si>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</si>
  <si>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</si>
  <si>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</si>
  <si>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</si>
  <si>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</si>
  <si>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</si>
  <si>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</si>
  <si>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</si>
  <si>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</si>
  <si>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</si>
  <si>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</si>
  <si>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</si>
  <si>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</si>
  <si>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</si>
  <si>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</si>
  <si>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</si>
  <si>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</si>
  <si>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</si>
  <si>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</si>
  <si>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</si>
  <si>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</si>
  <si>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</si>
  <si>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</si>
  <si>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</si>
  <si>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</si>
  <si>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</si>
  <si>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</si>
  <si>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</si>
  <si>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</si>
  <si>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</si>
  <si>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34.1</t>
  </si>
  <si>
    <t>35.1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</si>
  <si>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</si>
  <si>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</si>
  <si>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</si>
  <si>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</si>
  <si>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</si>
  <si>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</si>
  <si>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</si>
  <si>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</si>
  <si>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</si>
  <si>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</si>
  <si>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</si>
  <si>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</si>
  <si>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</si>
  <si>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34.15</t>
  </si>
  <si>
    <t>35.2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</si>
  <si>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</si>
  <si>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</si>
  <si>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</si>
  <si>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</si>
  <si>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</si>
  <si>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</si>
  <si>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</si>
  <si>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</si>
  <si>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</si>
  <si>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</si>
  <si>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</si>
  <si>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</si>
  <si>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35.15</t>
  </si>
  <si>
    <t>konsonanter enkelt/dobbelt</t>
  </si>
  <si>
    <t>lange ord</t>
  </si>
  <si>
    <t>76.1</t>
  </si>
  <si>
    <t>77.1</t>
  </si>
  <si>
    <t>77.18</t>
  </si>
  <si>
    <t>77.19</t>
  </si>
  <si>
    <t>85.1</t>
  </si>
  <si>
    <t>85.2</t>
  </si>
  <si>
    <t>85.3</t>
  </si>
  <si>
    <t>85.4</t>
  </si>
  <si>
    <t>77.2</t>
  </si>
  <si>
    <t>77.3</t>
  </si>
  <si>
    <t>77.4</t>
  </si>
  <si>
    <t>77.5</t>
  </si>
  <si>
    <t>77.6</t>
  </si>
  <si>
    <t>77.7</t>
  </si>
  <si>
    <t>77.8</t>
  </si>
  <si>
    <t>77.9</t>
  </si>
  <si>
    <t>77.10</t>
  </si>
  <si>
    <t>77.11</t>
  </si>
  <si>
    <t>77.12</t>
  </si>
  <si>
    <t>77.13</t>
  </si>
  <si>
    <t>77.14</t>
  </si>
  <si>
    <t>77.15</t>
  </si>
  <si>
    <t>76.2</t>
  </si>
  <si>
    <t>76.3</t>
  </si>
  <si>
    <t>76.4</t>
  </si>
  <si>
    <t>76.5</t>
  </si>
  <si>
    <t>76.6</t>
  </si>
  <si>
    <t>76.7</t>
  </si>
  <si>
    <t>76.8</t>
  </si>
  <si>
    <t>rodmorfemer</t>
  </si>
  <si>
    <t>78.1</t>
  </si>
  <si>
    <t>80.1</t>
  </si>
  <si>
    <t>80.2</t>
  </si>
  <si>
    <t>80.3</t>
  </si>
  <si>
    <t>80.4</t>
  </si>
  <si>
    <t>80.5</t>
  </si>
  <si>
    <t>81.1</t>
  </si>
  <si>
    <t>78.2</t>
  </si>
  <si>
    <t>78.3</t>
  </si>
  <si>
    <t>78.4</t>
  </si>
  <si>
    <t>78.5</t>
  </si>
  <si>
    <t>79.1</t>
  </si>
  <si>
    <t>79.2</t>
  </si>
  <si>
    <t>79.3</t>
  </si>
  <si>
    <t>79.4</t>
  </si>
  <si>
    <t>79.5</t>
  </si>
  <si>
    <t>81.2</t>
  </si>
  <si>
    <t>81.3</t>
  </si>
  <si>
    <t>81.4</t>
  </si>
  <si>
    <t>81.5</t>
  </si>
  <si>
    <t>68.1</t>
  </si>
  <si>
    <t>68.2</t>
  </si>
  <si>
    <t>68.3</t>
  </si>
  <si>
    <t>68.4</t>
  </si>
  <si>
    <t>68.5</t>
  </si>
  <si>
    <t>68.6</t>
  </si>
  <si>
    <t>68.7</t>
  </si>
  <si>
    <t>68.8</t>
  </si>
  <si>
    <t>68.9</t>
  </si>
  <si>
    <t>68.10</t>
  </si>
  <si>
    <t>68.11</t>
  </si>
  <si>
    <t>68.12</t>
  </si>
  <si>
    <t>68.13</t>
  </si>
  <si>
    <t>68.14</t>
  </si>
  <si>
    <t>nutid - datid</t>
  </si>
  <si>
    <t>datid - nutiid</t>
  </si>
  <si>
    <t>nutid - førnutid</t>
  </si>
  <si>
    <t>47.1</t>
  </si>
  <si>
    <t>46.1</t>
  </si>
  <si>
    <t>73.1</t>
  </si>
  <si>
    <t>73.2</t>
  </si>
  <si>
    <t>73.3</t>
  </si>
  <si>
    <t>73.4</t>
  </si>
  <si>
    <t>73.5</t>
  </si>
  <si>
    <t>73.6</t>
  </si>
  <si>
    <t>73.7</t>
  </si>
  <si>
    <t>47.2</t>
  </si>
  <si>
    <t>47.3</t>
  </si>
  <si>
    <t>47.4</t>
  </si>
  <si>
    <t>47.5</t>
  </si>
  <si>
    <t>47.6</t>
  </si>
  <si>
    <t>47.7</t>
  </si>
  <si>
    <t>47.8</t>
  </si>
  <si>
    <t>47.9</t>
  </si>
  <si>
    <t>47.10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</si>
  <si>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</si>
  <si>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</si>
  <si>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</si>
  <si>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</si>
  <si>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</si>
  <si>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</si>
  <si>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</si>
  <si>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</si>
  <si>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</si>
  <si>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73.8</t>
  </si>
  <si>
    <t>73.9</t>
  </si>
  <si>
    <t>73.10</t>
  </si>
  <si>
    <t>67.1</t>
  </si>
  <si>
    <t>67.2</t>
  </si>
  <si>
    <t>67.3</t>
  </si>
  <si>
    <t>67.4</t>
  </si>
  <si>
    <t>67.5</t>
  </si>
  <si>
    <t>67.6</t>
  </si>
  <si>
    <t>67.7</t>
  </si>
  <si>
    <t>67.8</t>
  </si>
  <si>
    <t>67.9</t>
  </si>
  <si>
    <t>67.10</t>
  </si>
  <si>
    <t>67.11</t>
  </si>
  <si>
    <t>67.12</t>
  </si>
  <si>
    <t>67.13</t>
  </si>
  <si>
    <t>51.1</t>
  </si>
  <si>
    <t>51.2</t>
  </si>
  <si>
    <t>51.3</t>
  </si>
  <si>
    <t>51.4</t>
  </si>
  <si>
    <t>51.5</t>
  </si>
  <si>
    <t>51.6</t>
  </si>
  <si>
    <t>51.7</t>
  </si>
  <si>
    <t>51.8</t>
  </si>
  <si>
    <t>synonymer - antonymer</t>
  </si>
  <si>
    <t>synonymer</t>
  </si>
  <si>
    <t>antonymer</t>
  </si>
  <si>
    <t>37.1</t>
  </si>
  <si>
    <t>41.1</t>
  </si>
  <si>
    <t>37.2</t>
  </si>
  <si>
    <t>37.3</t>
  </si>
  <si>
    <t>37.4</t>
  </si>
  <si>
    <t>41.2</t>
  </si>
  <si>
    <t>41.3</t>
  </si>
  <si>
    <t>41.4</t>
  </si>
  <si>
    <t>41.5</t>
  </si>
  <si>
    <t>41.6</t>
  </si>
  <si>
    <t>41.7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</si>
  <si>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</si>
  <si>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</si>
  <si>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</si>
  <si>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</si>
  <si>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</si>
  <si>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</si>
  <si>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</si>
  <si>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</si>
  <si>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</si>
  <si>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</si>
  <si>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</si>
  <si>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</si>
  <si>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</si>
  <si>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</si>
  <si>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</si>
  <si>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</si>
  <si>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</si>
  <si>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</si>
  <si>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>43.19</t>
  </si>
  <si>
    <t>90.1</t>
  </si>
  <si>
    <t>90.2</t>
  </si>
  <si>
    <t>90.3</t>
  </si>
  <si>
    <t>90.4</t>
  </si>
  <si>
    <t>90.5</t>
  </si>
  <si>
    <t>90.6</t>
  </si>
  <si>
    <t>90.7</t>
  </si>
  <si>
    <t>90.8</t>
  </si>
  <si>
    <t>90.9</t>
  </si>
  <si>
    <t>90.10</t>
  </si>
  <si>
    <t>90.11</t>
  </si>
  <si>
    <t>90.12</t>
  </si>
  <si>
    <t>90.13</t>
  </si>
  <si>
    <t>90.14</t>
  </si>
  <si>
    <t>90.15</t>
  </si>
  <si>
    <t>90.16</t>
  </si>
  <si>
    <t>90.17</t>
  </si>
  <si>
    <t>90.18</t>
  </si>
  <si>
    <t>90.19</t>
  </si>
  <si>
    <t>CD-ord træning</t>
  </si>
  <si>
    <t>lette</t>
  </si>
  <si>
    <t>svære</t>
  </si>
  <si>
    <t>71.1</t>
  </si>
  <si>
    <t>71.3</t>
  </si>
  <si>
    <t>72.1</t>
  </si>
  <si>
    <t>72.2</t>
  </si>
  <si>
    <t>alle</t>
  </si>
  <si>
    <t xml:space="preserve"> 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</si>
  <si>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</si>
  <si>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</si>
  <si>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</si>
  <si>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</si>
  <si>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</si>
  <si>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</si>
  <si>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</si>
  <si>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</si>
  <si>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</si>
  <si>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</si>
  <si>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</si>
  <si>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</si>
  <si>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</si>
  <si>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NR</t>
  </si>
  <si>
    <t>med stavehjælp</t>
  </si>
  <si>
    <t>uden stavehjælp</t>
  </si>
  <si>
    <t>antal færdige opgaver:</t>
  </si>
  <si>
    <t>120 ord Memory</t>
  </si>
  <si>
    <t>i alt forlyd vokal:</t>
  </si>
  <si>
    <t>i alt 120 ord:</t>
  </si>
  <si>
    <t>i alt 120 ord Memory:</t>
  </si>
  <si>
    <t>i alt 360 ord:</t>
  </si>
  <si>
    <t>i alt Gustavs kurser:</t>
  </si>
  <si>
    <t>i alt forskellige endelser:</t>
  </si>
  <si>
    <t>i alt forlyd 1 konsonant:</t>
  </si>
  <si>
    <t>i alt forlyd 1-2 konsonanter:</t>
  </si>
  <si>
    <t>i alt forlyd 2 konsonanter:</t>
  </si>
  <si>
    <t>i alt forlyd 2-3 konsonanter:</t>
  </si>
  <si>
    <t>i alt forlyd 3 konsonanter:</t>
  </si>
  <si>
    <t>i alt udlyd vokal:</t>
  </si>
  <si>
    <t>i alt udlyd 1 konsonant:</t>
  </si>
  <si>
    <t>i alt udlyd 2 konsonanter:</t>
  </si>
  <si>
    <t>i alt udlyd 1-2 konsonanter:</t>
  </si>
  <si>
    <t>i alt udlyd 2-3 konsonanter:</t>
  </si>
  <si>
    <t>i alt udlyd 3 konsonanter:</t>
  </si>
  <si>
    <t>i alt vokaler:</t>
  </si>
  <si>
    <t>i alt vokalforveksling:</t>
  </si>
  <si>
    <t>i alt konsonant enkelt/dobbelt:</t>
  </si>
  <si>
    <t>i alt stavelsesdeling:</t>
  </si>
  <si>
    <t>i alt morfemer:</t>
  </si>
  <si>
    <t>i alt navneord:</t>
  </si>
  <si>
    <t>i alt udsagnsord:</t>
  </si>
  <si>
    <t>i alt tillægssord:</t>
  </si>
  <si>
    <t>i alt forholdsord:</t>
  </si>
  <si>
    <t>i alt synonymer og antonymer:</t>
  </si>
  <si>
    <t>i alt forstavelser:</t>
  </si>
  <si>
    <t>i alt "leg med ord":</t>
  </si>
  <si>
    <t>i alt CD-ord træning:</t>
  </si>
  <si>
    <t>Antal"LYT OG STAV" opgaver lavet i det hele:</t>
  </si>
  <si>
    <t>sæt X</t>
  </si>
  <si>
    <r>
      <t xml:space="preserve">  1                   </t>
    </r>
    <r>
      <rPr>
        <b/>
        <sz val="11"/>
        <color rgb="FFFF0000"/>
        <rFont val="Calibri"/>
        <family val="2"/>
        <scheme val="minor"/>
      </rPr>
      <t>120 ord</t>
    </r>
  </si>
  <si>
    <r>
      <t xml:space="preserve"> 16       </t>
    </r>
    <r>
      <rPr>
        <b/>
        <sz val="11"/>
        <color rgb="FFFF0000"/>
        <rFont val="Calibri"/>
        <family val="2"/>
        <scheme val="minor"/>
      </rPr>
      <t>udlyd 2-3 konsonanter</t>
    </r>
  </si>
  <si>
    <r>
      <t xml:space="preserve">  2             </t>
    </r>
    <r>
      <rPr>
        <b/>
        <sz val="11"/>
        <color rgb="FFFF0000"/>
        <rFont val="Calibri"/>
        <family val="2"/>
        <scheme val="minor"/>
      </rPr>
      <t>120 ord memory</t>
    </r>
  </si>
  <si>
    <r>
      <t xml:space="preserve"> 17       </t>
    </r>
    <r>
      <rPr>
        <b/>
        <sz val="11"/>
        <color rgb="FFFF0000"/>
        <rFont val="Calibri"/>
        <family val="2"/>
        <scheme val="minor"/>
      </rPr>
      <t>udlyd 3 konsonanter</t>
    </r>
  </si>
  <si>
    <r>
      <t xml:space="preserve">  3                  </t>
    </r>
    <r>
      <rPr>
        <b/>
        <sz val="11"/>
        <color rgb="FFFF0000"/>
        <rFont val="Calibri"/>
        <family val="2"/>
        <scheme val="minor"/>
      </rPr>
      <t>360 ord</t>
    </r>
  </si>
  <si>
    <r>
      <t xml:space="preserve"> 18                  </t>
    </r>
    <r>
      <rPr>
        <b/>
        <sz val="11"/>
        <color rgb="FFFF0000"/>
        <rFont val="Calibri"/>
        <family val="2"/>
        <scheme val="minor"/>
      </rPr>
      <t>vokaler</t>
    </r>
  </si>
  <si>
    <r>
      <t xml:space="preserve">  4            </t>
    </r>
    <r>
      <rPr>
        <b/>
        <sz val="11"/>
        <color rgb="FFFF0000"/>
        <rFont val="Calibri"/>
        <family val="2"/>
        <scheme val="minor"/>
      </rPr>
      <t>Gustavs kurser</t>
    </r>
  </si>
  <si>
    <r>
      <t xml:space="preserve"> 19             </t>
    </r>
    <r>
      <rPr>
        <b/>
        <sz val="11"/>
        <color rgb="FFFF0000"/>
        <rFont val="Calibri"/>
        <family val="2"/>
        <scheme val="minor"/>
      </rPr>
      <t>vokalforveksling</t>
    </r>
  </si>
  <si>
    <r>
      <t xml:space="preserve">  5                 </t>
    </r>
    <r>
      <rPr>
        <b/>
        <sz val="11"/>
        <color rgb="FFFF0000"/>
        <rFont val="Calibri"/>
        <family val="2"/>
        <scheme val="minor"/>
      </rPr>
      <t>endelser</t>
    </r>
  </si>
  <si>
    <r>
      <t xml:space="preserve"> 20        </t>
    </r>
    <r>
      <rPr>
        <b/>
        <sz val="11"/>
        <color rgb="FFFF0000"/>
        <rFont val="Calibri"/>
        <family val="2"/>
        <scheme val="minor"/>
      </rPr>
      <t>konsonanter dobbelt</t>
    </r>
  </si>
  <si>
    <r>
      <t xml:space="preserve">  6              </t>
    </r>
    <r>
      <rPr>
        <b/>
        <sz val="11"/>
        <color rgb="FFFF0000"/>
        <rFont val="Calibri"/>
        <family val="2"/>
        <scheme val="minor"/>
      </rPr>
      <t>forlyd vokal</t>
    </r>
  </si>
  <si>
    <r>
      <t xml:space="preserve"> 21            </t>
    </r>
    <r>
      <rPr>
        <b/>
        <sz val="11"/>
        <color rgb="FFFF0000"/>
        <rFont val="Calibri"/>
        <family val="2"/>
        <scheme val="minor"/>
      </rPr>
      <t>stavelsesdeling</t>
    </r>
  </si>
  <si>
    <r>
      <t xml:space="preserve">  7         </t>
    </r>
    <r>
      <rPr>
        <b/>
        <sz val="11"/>
        <color rgb="FFFF0000"/>
        <rFont val="Calibri"/>
        <family val="2"/>
        <scheme val="minor"/>
      </rPr>
      <t>forlyd 1 konsonant</t>
    </r>
  </si>
  <si>
    <r>
      <t xml:space="preserve"> 22                </t>
    </r>
    <r>
      <rPr>
        <b/>
        <sz val="11"/>
        <color rgb="FFFF0000"/>
        <rFont val="Calibri"/>
        <family val="2"/>
        <scheme val="minor"/>
      </rPr>
      <t>morfemer</t>
    </r>
  </si>
  <si>
    <r>
      <t xml:space="preserve">  8      </t>
    </r>
    <r>
      <rPr>
        <b/>
        <sz val="11"/>
        <color rgb="FFFF0000"/>
        <rFont val="Calibri"/>
        <family val="2"/>
        <scheme val="minor"/>
      </rPr>
      <t xml:space="preserve"> forlyd 1-2 konsonanter</t>
    </r>
  </si>
  <si>
    <r>
      <t xml:space="preserve"> 23                </t>
    </r>
    <r>
      <rPr>
        <b/>
        <sz val="11"/>
        <color rgb="FFFF0000"/>
        <rFont val="Calibri"/>
        <family val="2"/>
        <scheme val="minor"/>
      </rPr>
      <t>navneord</t>
    </r>
  </si>
  <si>
    <r>
      <t xml:space="preserve">  9        </t>
    </r>
    <r>
      <rPr>
        <b/>
        <sz val="11"/>
        <color rgb="FFFF0000"/>
        <rFont val="Calibri"/>
        <family val="2"/>
        <scheme val="minor"/>
      </rPr>
      <t>forlyd 2 konsonanter</t>
    </r>
  </si>
  <si>
    <r>
      <t xml:space="preserve"> 24               </t>
    </r>
    <r>
      <rPr>
        <b/>
        <sz val="11"/>
        <color rgb="FFFF0000"/>
        <rFont val="Calibri"/>
        <family val="2"/>
        <scheme val="minor"/>
      </rPr>
      <t>udsagnsord</t>
    </r>
  </si>
  <si>
    <r>
      <t xml:space="preserve"> 10     </t>
    </r>
    <r>
      <rPr>
        <b/>
        <sz val="11"/>
        <color rgb="FFFF0000"/>
        <rFont val="Calibri"/>
        <family val="2"/>
        <scheme val="minor"/>
      </rPr>
      <t>forlyd 2-3 konsonanter</t>
    </r>
  </si>
  <si>
    <r>
      <t xml:space="preserve"> 25               </t>
    </r>
    <r>
      <rPr>
        <b/>
        <sz val="11"/>
        <color rgb="FFFF0000"/>
        <rFont val="Calibri"/>
        <family val="2"/>
        <scheme val="minor"/>
      </rPr>
      <t>tillægsord</t>
    </r>
  </si>
  <si>
    <r>
      <t xml:space="preserve"> 11      </t>
    </r>
    <r>
      <rPr>
        <b/>
        <sz val="11"/>
        <color rgb="FFFF0000"/>
        <rFont val="Calibri"/>
        <family val="2"/>
        <scheme val="minor"/>
      </rPr>
      <t>forlyd 3 konsonanter</t>
    </r>
  </si>
  <si>
    <r>
      <t xml:space="preserve"> 26              </t>
    </r>
    <r>
      <rPr>
        <b/>
        <sz val="11"/>
        <color rgb="FFFF0000"/>
        <rFont val="Calibri"/>
        <family val="2"/>
        <scheme val="minor"/>
      </rPr>
      <t>forholdsord</t>
    </r>
  </si>
  <si>
    <r>
      <t xml:space="preserve"> 12             </t>
    </r>
    <r>
      <rPr>
        <b/>
        <sz val="11"/>
        <color rgb="FFFF0000"/>
        <rFont val="Calibri"/>
        <family val="2"/>
        <scheme val="minor"/>
      </rPr>
      <t>udlyd vokal</t>
    </r>
  </si>
  <si>
    <r>
      <t xml:space="preserve"> 27    </t>
    </r>
    <r>
      <rPr>
        <b/>
        <sz val="11"/>
        <color rgb="FFFF0000"/>
        <rFont val="Calibri"/>
        <family val="2"/>
        <scheme val="minor"/>
      </rPr>
      <t>synonymer / antonymer</t>
    </r>
  </si>
  <si>
    <r>
      <t xml:space="preserve"> 13       </t>
    </r>
    <r>
      <rPr>
        <b/>
        <sz val="11"/>
        <color rgb="FFFF0000"/>
        <rFont val="Calibri"/>
        <family val="2"/>
        <scheme val="minor"/>
      </rPr>
      <t>udlyd 1 konsonant</t>
    </r>
  </si>
  <si>
    <r>
      <t xml:space="preserve"> 28               </t>
    </r>
    <r>
      <rPr>
        <b/>
        <sz val="11"/>
        <color rgb="FFFF0000"/>
        <rFont val="Calibri"/>
        <family val="2"/>
        <scheme val="minor"/>
      </rPr>
      <t>forstavelser</t>
    </r>
  </si>
  <si>
    <r>
      <t xml:space="preserve"> 14    </t>
    </r>
    <r>
      <rPr>
        <b/>
        <sz val="11"/>
        <color rgb="FFFF0000"/>
        <rFont val="Calibri"/>
        <family val="2"/>
        <scheme val="minor"/>
      </rPr>
      <t>udlyd 1-2 konsonanter</t>
    </r>
  </si>
  <si>
    <r>
      <t xml:space="preserve"> 29               </t>
    </r>
    <r>
      <rPr>
        <b/>
        <sz val="11"/>
        <color rgb="FFFF0000"/>
        <rFont val="Calibri"/>
        <family val="2"/>
        <scheme val="minor"/>
      </rPr>
      <t>leg med ord</t>
    </r>
  </si>
  <si>
    <r>
      <rPr>
        <b/>
        <sz val="11"/>
        <color theme="1"/>
        <rFont val="Calibri"/>
        <family val="2"/>
        <scheme val="minor"/>
      </rPr>
      <t xml:space="preserve"> 15</t>
    </r>
    <r>
      <rPr>
        <b/>
        <sz val="11"/>
        <color rgb="FFFF0000"/>
        <rFont val="Calibri"/>
        <family val="2"/>
        <scheme val="minor"/>
      </rPr>
      <t xml:space="preserve">     udlyd 2 konsonanter</t>
    </r>
  </si>
  <si>
    <r>
      <t xml:space="preserve"> 30                    </t>
    </r>
    <r>
      <rPr>
        <b/>
        <sz val="11"/>
        <color rgb="FFFF0000"/>
        <rFont val="Calibri"/>
        <family val="2"/>
        <scheme val="minor"/>
      </rPr>
      <t>CD-ord</t>
    </r>
  </si>
  <si>
    <t xml:space="preserve">Navn: </t>
  </si>
  <si>
    <t>91.1</t>
  </si>
  <si>
    <t>91.2</t>
  </si>
  <si>
    <t>91.3</t>
  </si>
  <si>
    <t>91.4</t>
  </si>
  <si>
    <t>91.5</t>
  </si>
  <si>
    <t>91.6</t>
  </si>
  <si>
    <t>69.1</t>
  </si>
  <si>
    <t>70.1</t>
  </si>
  <si>
    <t>69.2</t>
  </si>
  <si>
    <t>69.3</t>
  </si>
  <si>
    <t>69.4</t>
  </si>
  <si>
    <t>69.5</t>
  </si>
  <si>
    <t>69.6</t>
  </si>
  <si>
    <t>70.2</t>
  </si>
  <si>
    <t>70.3</t>
  </si>
  <si>
    <t>70.4</t>
  </si>
  <si>
    <t>70.5</t>
  </si>
  <si>
    <t>70.6</t>
  </si>
  <si>
    <t>arbejds-hukommelse</t>
  </si>
  <si>
    <t>2 tal forfra</t>
  </si>
  <si>
    <t>3 tal forfra</t>
  </si>
  <si>
    <t>4 tal forfra</t>
  </si>
  <si>
    <t>5 tal forfra</t>
  </si>
  <si>
    <t>6 tal forfra</t>
  </si>
  <si>
    <t>7 tal forfra</t>
  </si>
  <si>
    <t>2 tal bagfra</t>
  </si>
  <si>
    <t>3 tal bagfra</t>
  </si>
  <si>
    <t>4 tal bagfra</t>
  </si>
  <si>
    <t>5 tal bagfra</t>
  </si>
  <si>
    <t>6 tal bagfra</t>
  </si>
  <si>
    <t>7 tal bagfra</t>
  </si>
  <si>
    <t>92.1</t>
  </si>
  <si>
    <t>92.2</t>
  </si>
  <si>
    <t>92.3</t>
  </si>
  <si>
    <t>92.4</t>
  </si>
  <si>
    <t>92.5</t>
  </si>
  <si>
    <t>94.1</t>
  </si>
  <si>
    <t>96.1</t>
  </si>
  <si>
    <t>98.1</t>
  </si>
  <si>
    <t>100.1</t>
  </si>
  <si>
    <t>102.1</t>
  </si>
  <si>
    <t>93.1</t>
  </si>
  <si>
    <t>95.1</t>
  </si>
  <si>
    <t>97.1</t>
  </si>
  <si>
    <t>99.1</t>
  </si>
  <si>
    <t>101.1</t>
  </si>
  <si>
    <t>103.1</t>
  </si>
  <si>
    <t>94.2</t>
  </si>
  <si>
    <t>94.3</t>
  </si>
  <si>
    <t>94.4</t>
  </si>
  <si>
    <t>94.5</t>
  </si>
  <si>
    <t>96.2</t>
  </si>
  <si>
    <t>96.3</t>
  </si>
  <si>
    <t>96.4</t>
  </si>
  <si>
    <t>96.5</t>
  </si>
  <si>
    <t>98.2</t>
  </si>
  <si>
    <t>98.3</t>
  </si>
  <si>
    <t>98.4</t>
  </si>
  <si>
    <t>98.5</t>
  </si>
  <si>
    <t>100.2</t>
  </si>
  <si>
    <t>100.3</t>
  </si>
  <si>
    <t>100.4</t>
  </si>
  <si>
    <t>100.5</t>
  </si>
  <si>
    <t>102.2</t>
  </si>
  <si>
    <t>102.3</t>
  </si>
  <si>
    <t>102.4</t>
  </si>
  <si>
    <t>102.5</t>
  </si>
  <si>
    <t>93.2</t>
  </si>
  <si>
    <t>93.3</t>
  </si>
  <si>
    <t>93.4</t>
  </si>
  <si>
    <t>93.5</t>
  </si>
  <si>
    <t>95.2</t>
  </si>
  <si>
    <t>95.3</t>
  </si>
  <si>
    <t>95.4</t>
  </si>
  <si>
    <t>95.5</t>
  </si>
  <si>
    <t>97.2</t>
  </si>
  <si>
    <t>97.3</t>
  </si>
  <si>
    <t>97.4</t>
  </si>
  <si>
    <t>97.5</t>
  </si>
  <si>
    <t>99.2</t>
  </si>
  <si>
    <t>99.3</t>
  </si>
  <si>
    <t>99.4</t>
  </si>
  <si>
    <t>99.5</t>
  </si>
  <si>
    <t>101.2</t>
  </si>
  <si>
    <t>101.3</t>
  </si>
  <si>
    <t>101.4</t>
  </si>
  <si>
    <t>101.5</t>
  </si>
  <si>
    <t>103.2</t>
  </si>
  <si>
    <t>103.3</t>
  </si>
  <si>
    <t>103.4</t>
  </si>
  <si>
    <t>103.5</t>
  </si>
  <si>
    <t>I alt arbejdshukommelse:</t>
  </si>
  <si>
    <r>
      <t xml:space="preserve"> 31       </t>
    </r>
    <r>
      <rPr>
        <b/>
        <sz val="11"/>
        <color rgb="FFFF0000"/>
        <rFont val="Calibri"/>
        <family val="2"/>
        <scheme val="minor"/>
      </rPr>
      <t>arbejdshukommelse</t>
    </r>
  </si>
  <si>
    <t>ordklasser</t>
  </si>
  <si>
    <t>87.1</t>
  </si>
  <si>
    <t>87.2</t>
  </si>
  <si>
    <t>87.3</t>
  </si>
  <si>
    <t>87.4</t>
  </si>
  <si>
    <t>87.5</t>
  </si>
  <si>
    <t>87.6</t>
  </si>
  <si>
    <t>87.7</t>
  </si>
  <si>
    <t>87.8</t>
  </si>
  <si>
    <t>87.9</t>
  </si>
  <si>
    <r>
      <t xml:space="preserve"> 32       </t>
    </r>
    <r>
      <rPr>
        <b/>
        <sz val="11"/>
        <color rgb="FFFF0000"/>
        <rFont val="Calibri"/>
        <family val="2"/>
        <scheme val="minor"/>
      </rPr>
      <t>ordklasser</t>
    </r>
  </si>
  <si>
    <t>Lydrette ord</t>
  </si>
  <si>
    <t>88.1</t>
  </si>
  <si>
    <t>88.2</t>
  </si>
  <si>
    <t>88.3</t>
  </si>
  <si>
    <t>88.4</t>
  </si>
  <si>
    <t>88.5</t>
  </si>
  <si>
    <t>88.6</t>
  </si>
  <si>
    <t>88.7</t>
  </si>
  <si>
    <t>88.8</t>
  </si>
  <si>
    <t>88.9</t>
  </si>
  <si>
    <t>88.10</t>
  </si>
  <si>
    <t>2-3 bogst</t>
  </si>
  <si>
    <t>88.11</t>
  </si>
  <si>
    <t>88.12</t>
  </si>
  <si>
    <t>88.13</t>
  </si>
  <si>
    <t>88.14</t>
  </si>
  <si>
    <t>88.15</t>
  </si>
  <si>
    <t>88.16</t>
  </si>
  <si>
    <t>88.17</t>
  </si>
  <si>
    <t>88.18</t>
  </si>
  <si>
    <t>88.19</t>
  </si>
  <si>
    <t>88.20</t>
  </si>
  <si>
    <t>88.21</t>
  </si>
  <si>
    <t>88.22</t>
  </si>
  <si>
    <t>88.23</t>
  </si>
  <si>
    <t>88.24</t>
  </si>
  <si>
    <t>88.25</t>
  </si>
  <si>
    <t>88.26</t>
  </si>
  <si>
    <t>88.27</t>
  </si>
  <si>
    <t>88.28</t>
  </si>
  <si>
    <t>88.29</t>
  </si>
  <si>
    <t>88.30</t>
  </si>
  <si>
    <t>88.31</t>
  </si>
  <si>
    <t>88.32</t>
  </si>
  <si>
    <t>88.33</t>
  </si>
  <si>
    <t>3 bogst</t>
  </si>
  <si>
    <t>2 bogst</t>
  </si>
  <si>
    <t>88.34</t>
  </si>
  <si>
    <t>88.35</t>
  </si>
  <si>
    <t>88.36</t>
  </si>
  <si>
    <t>88.37</t>
  </si>
  <si>
    <t>88.38</t>
  </si>
  <si>
    <t>88.39</t>
  </si>
  <si>
    <t>88.40</t>
  </si>
  <si>
    <t>88.41</t>
  </si>
  <si>
    <t>88.42</t>
  </si>
  <si>
    <t>88.43</t>
  </si>
  <si>
    <t>88.44</t>
  </si>
  <si>
    <t>88.45</t>
  </si>
  <si>
    <t>4 bogst</t>
  </si>
  <si>
    <t>88.46</t>
  </si>
  <si>
    <t>88.47</t>
  </si>
  <si>
    <t>88.48</t>
  </si>
  <si>
    <t>88.49</t>
  </si>
  <si>
    <t>88.50</t>
  </si>
  <si>
    <t>88.51</t>
  </si>
  <si>
    <t>88.52</t>
  </si>
  <si>
    <t>88.53</t>
  </si>
  <si>
    <t>88.54</t>
  </si>
  <si>
    <t>88.55</t>
  </si>
  <si>
    <t>88.56</t>
  </si>
  <si>
    <t>88.57</t>
  </si>
  <si>
    <t>88.58</t>
  </si>
  <si>
    <t>88.59</t>
  </si>
  <si>
    <t>88.60</t>
  </si>
  <si>
    <t>5 bogst</t>
  </si>
  <si>
    <t>88.61</t>
  </si>
  <si>
    <t>88.62</t>
  </si>
  <si>
    <t>88.63</t>
  </si>
  <si>
    <t>88.64</t>
  </si>
  <si>
    <t>88.65</t>
  </si>
  <si>
    <t>88.66</t>
  </si>
  <si>
    <t>88.67</t>
  </si>
  <si>
    <t>88.68</t>
  </si>
  <si>
    <t>88.69</t>
  </si>
  <si>
    <t>88.70</t>
  </si>
  <si>
    <t>88.71</t>
  </si>
  <si>
    <t>88.72</t>
  </si>
  <si>
    <t>6 bogst</t>
  </si>
  <si>
    <t>88.73</t>
  </si>
  <si>
    <t>88.74</t>
  </si>
  <si>
    <t>88.75</t>
  </si>
  <si>
    <t>88.76</t>
  </si>
  <si>
    <t>88.77</t>
  </si>
  <si>
    <t>88.78</t>
  </si>
  <si>
    <t>88.79</t>
  </si>
  <si>
    <t>88.80</t>
  </si>
  <si>
    <t>88.81</t>
  </si>
  <si>
    <t>88.82</t>
  </si>
  <si>
    <t>88.83</t>
  </si>
  <si>
    <t>88.84</t>
  </si>
  <si>
    <t>7-8 bogst</t>
  </si>
  <si>
    <t>88.85</t>
  </si>
  <si>
    <t>88.86</t>
  </si>
  <si>
    <t>88.87</t>
  </si>
  <si>
    <t>88.88</t>
  </si>
  <si>
    <t>88.89</t>
  </si>
  <si>
    <t>88.90</t>
  </si>
  <si>
    <t>88.91</t>
  </si>
  <si>
    <t>88.92</t>
  </si>
  <si>
    <t>88.93</t>
  </si>
  <si>
    <t>88.94</t>
  </si>
  <si>
    <t>88.95</t>
  </si>
  <si>
    <t>88.96</t>
  </si>
  <si>
    <t>i alt Lydrette:</t>
  </si>
  <si>
    <r>
      <t xml:space="preserve"> 33      </t>
    </r>
    <r>
      <rPr>
        <b/>
        <sz val="11"/>
        <color rgb="FFFF0000"/>
        <rFont val="Calibri"/>
        <family val="2"/>
        <scheme val="minor"/>
      </rPr>
      <t xml:space="preserve"> lydrette ord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</si>
</sst>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9C57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2" borderId="0" applyNumberFormat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left"/>
    </xf>
    <xf numFmtId="0" fontId="5" fillId="0" borderId="0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1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0" fontId="5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Font="1"/>
    <xf numFmtId="0" fontId="9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Fill="1" applyAlignment="1"/>
    <xf numFmtId="0" fontId="15" fillId="6" borderId="4" xfId="0" applyFont="1" applyFill="1" applyBorder="1"/>
    <xf numFmtId="0" fontId="8" fillId="6" borderId="4" xfId="0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/>
    </xf>
    <xf numFmtId="0" fontId="20" fillId="0" borderId="8" xfId="0" applyFont="1" applyBorder="1" applyAlignment="1" applyProtection="1">
      <alignment horizontal="center"/>
      <protection locked="0"/>
    </xf>
    <xf numFmtId="0" fontId="8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Border="1" applyAlignment="1">
      <alignment horizontal="left"/>
    </xf>
    <xf numFmtId="0" fontId="24" fillId="0" borderId="0" xfId="2" applyFont="1" applyFill="1"/>
    <xf numFmtId="0" fontId="20" fillId="0" borderId="7" xfId="0" applyFont="1" applyBorder="1" applyProtection="1">
      <protection locked="0"/>
    </xf>
    <xf numFmtId="0" fontId="20" fillId="0" borderId="8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/>
    <xf numFmtId="0" fontId="20" fillId="0" borderId="6" xfId="0" applyFont="1" applyBorder="1" applyProtection="1">
      <protection locked="0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0" fillId="0" borderId="0" xfId="0" applyFont="1" applyBorder="1"/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6" fillId="0" borderId="0" xfId="0" applyFont="1" applyAlignment="1">
      <alignment horizontal="center"/>
    </xf>
    <xf numFmtId="0" fontId="8" fillId="0" borderId="0" xfId="0" applyFont="1" applyAlignment="1"/>
    <xf numFmtId="0" fontId="8" fillId="4" borderId="3" xfId="0" applyFont="1" applyFill="1" applyBorder="1" applyAlignment="1"/>
    <xf numFmtId="0" fontId="8" fillId="4" borderId="12" xfId="0" applyFont="1" applyFill="1" applyBorder="1" applyAlignment="1"/>
    <xf numFmtId="0" fontId="8" fillId="4" borderId="3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4" borderId="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14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7" fillId="5" borderId="3" xfId="1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7" fillId="5" borderId="1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5" borderId="1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7" fillId="5" borderId="1" xfId="1" applyFont="1" applyFill="1" applyBorder="1" applyAlignment="1" applyProtection="1">
      <alignment horizontal="center"/>
    </xf>
    <xf numFmtId="0" fontId="17" fillId="5" borderId="2" xfId="1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20" fillId="0" borderId="0" xfId="0" applyFont="1" applyProtection="1"/>
    <xf numFmtId="0" fontId="21" fillId="0" borderId="0" xfId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23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20" fillId="0" borderId="10" xfId="0" applyFont="1" applyBorder="1" applyAlignment="1" applyProtection="1">
      <alignment horizontal="center"/>
    </xf>
  </cellXfs>
  <cellStyles count="3">
    <cellStyle name="Link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9526</xdr:colOff>
      <xdr:row>0</xdr:row>
      <xdr:rowOff>28575</xdr:rowOff>
    </xdr:from>
    <xdr:ext cx="3486149" cy="2381250"/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08EDC61A-4765-499D-8A78-CB71348E8126}"/>
            </a:ext>
          </a:extLst>
        </xdr:cNvPr>
        <xdr:cNvSpPr txBox="1"/>
      </xdr:nvSpPr>
      <xdr:spPr>
        <a:xfrm>
          <a:off x="9526" y="28575"/>
          <a:ext cx="3486149" cy="23812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"Lyt og stav"      Afkrydsning af opgaver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Find nummeret på den type opgave du vil krydse af, f.eks. "3" ved "360 ord".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Find fanebladet nederst og klik på det.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Sæt et </a:t>
          </a:r>
          <a:r>
            <a:rPr kumimoji="0" lang="da-DK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x</a:t>
          </a: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ved den opgave du har lavet.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Det bliver automatisk talt sammen, hvor mange opgaver du har lavet.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Du vil i den store gule boks herunder kunne se, hvor mange opgaver du har lavet i alt :-)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HUSK AT GEMME ARKET PÅ DIN COMPUTER (eller i skyen) MED DIT EGET NAVN</a:t>
          </a:r>
        </a:p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D9E3A-FD10-4A99-AD31-FCCD15A8B751}">
  <sheetPr>
    <tabColor theme="4" tint="-0.249977111117893"/>
  </sheetPr>
  <dimension ref="A1:X30"/>
  <sheetViews>
    <sheetView tabSelected="1" zoomScaleNormal="100" workbookViewId="0">
      <selection activeCell="N26" sqref="N26"/>
    </sheetView>
  </sheetViews>
  <sheetFormatPr defaultColWidth="9.140625" defaultRowHeight="15" x14ac:dyDescent="0.25"/>
  <cols>
    <col min="1" max="5" width="9.140625" style="26"/>
    <col min="6" max="6" width="9.140625" style="30"/>
    <col min="7" max="9" width="9.140625" style="26"/>
    <col min="10" max="10" width="9.140625" style="39"/>
    <col min="11" max="16384" width="9.140625" style="26"/>
  </cols>
  <sheetData>
    <row r="1" spans="1:24" ht="15.75" thickBot="1" x14ac:dyDescent="0.3">
      <c r="B1" s="25"/>
      <c r="C1" s="25"/>
      <c r="D1" s="25"/>
      <c r="E1" s="25"/>
      <c r="F1" s="25"/>
      <c r="G1" s="92" t="s">
        <v>971</v>
      </c>
      <c r="H1" s="92"/>
      <c r="I1" s="92"/>
      <c r="J1" s="92"/>
      <c r="K1" s="92" t="s">
        <v>507</v>
      </c>
      <c r="L1" s="92"/>
    </row>
    <row r="2" spans="1:24" x14ac:dyDescent="0.25">
      <c r="F2" s="13"/>
      <c r="G2" s="13"/>
      <c r="H2" s="13"/>
      <c r="I2" s="13"/>
      <c r="J2" s="27"/>
      <c r="K2" s="13"/>
      <c r="L2" s="13"/>
      <c r="M2" s="28"/>
      <c r="N2" s="29"/>
      <c r="O2" s="29"/>
      <c r="P2" s="29"/>
      <c r="R2" s="28"/>
      <c r="S2" s="28"/>
    </row>
    <row r="3" spans="1:24" x14ac:dyDescent="0.25">
      <c r="G3" s="28"/>
      <c r="H3" s="93" t="s">
        <v>907</v>
      </c>
      <c r="I3" s="93"/>
      <c r="J3" s="93"/>
      <c r="K3" s="93"/>
      <c r="N3" s="93" t="s">
        <v>907</v>
      </c>
      <c r="O3" s="93"/>
      <c r="P3" s="93"/>
      <c r="Q3" s="93"/>
      <c r="U3" s="31"/>
      <c r="V3" s="31"/>
    </row>
    <row r="4" spans="1:24" x14ac:dyDescent="0.25">
      <c r="F4" s="23"/>
      <c r="G4" s="82" t="s">
        <v>941</v>
      </c>
      <c r="H4" s="83"/>
      <c r="I4" s="83"/>
      <c r="J4" s="83"/>
      <c r="K4" s="32">
        <f>'1'!I15</f>
        <v>0</v>
      </c>
      <c r="L4" s="23"/>
      <c r="M4" s="82" t="s">
        <v>942</v>
      </c>
      <c r="N4" s="83"/>
      <c r="O4" s="83"/>
      <c r="P4" s="83"/>
      <c r="Q4" s="33">
        <f>'16'!J8</f>
        <v>0</v>
      </c>
      <c r="T4" s="34"/>
    </row>
    <row r="5" spans="1:24" x14ac:dyDescent="0.25">
      <c r="F5" s="23"/>
      <c r="G5" s="82" t="s">
        <v>943</v>
      </c>
      <c r="H5" s="83"/>
      <c r="I5" s="83"/>
      <c r="J5" s="83"/>
      <c r="K5" s="32">
        <f>'2'!I14</f>
        <v>0</v>
      </c>
      <c r="L5" s="23"/>
      <c r="M5" s="82" t="s">
        <v>944</v>
      </c>
      <c r="N5" s="83"/>
      <c r="O5" s="83"/>
      <c r="P5" s="83"/>
      <c r="Q5" s="33">
        <f>'17'!J8</f>
        <v>0</v>
      </c>
      <c r="T5" s="34"/>
    </row>
    <row r="6" spans="1:24" x14ac:dyDescent="0.25">
      <c r="F6" s="23"/>
      <c r="G6" s="82" t="s">
        <v>945</v>
      </c>
      <c r="H6" s="83"/>
      <c r="I6" s="83"/>
      <c r="J6" s="83"/>
      <c r="K6" s="32">
        <f>'3'!K12</f>
        <v>0</v>
      </c>
      <c r="L6" s="23"/>
      <c r="M6" s="82" t="s">
        <v>946</v>
      </c>
      <c r="N6" s="83"/>
      <c r="O6" s="83"/>
      <c r="P6" s="83"/>
      <c r="Q6" s="33">
        <f>'18'!I9</f>
        <v>0</v>
      </c>
      <c r="T6" s="35"/>
    </row>
    <row r="7" spans="1:24" x14ac:dyDescent="0.25">
      <c r="F7" s="23"/>
      <c r="G7" s="82" t="s">
        <v>947</v>
      </c>
      <c r="H7" s="83"/>
      <c r="I7" s="83"/>
      <c r="J7" s="83"/>
      <c r="K7" s="32">
        <f>'4'!P14</f>
        <v>0</v>
      </c>
      <c r="L7" s="23"/>
      <c r="M7" s="82" t="s">
        <v>948</v>
      </c>
      <c r="N7" s="83"/>
      <c r="O7" s="83"/>
      <c r="P7" s="83"/>
      <c r="Q7" s="33">
        <f>'19'!J11</f>
        <v>0</v>
      </c>
      <c r="T7" s="35"/>
    </row>
    <row r="8" spans="1:24" x14ac:dyDescent="0.25">
      <c r="F8" s="23"/>
      <c r="G8" s="82" t="s">
        <v>949</v>
      </c>
      <c r="H8" s="83"/>
      <c r="I8" s="83"/>
      <c r="J8" s="83"/>
      <c r="K8" s="32">
        <f>'5'!K11</f>
        <v>0</v>
      </c>
      <c r="L8" s="23"/>
      <c r="M8" s="82" t="s">
        <v>950</v>
      </c>
      <c r="N8" s="83"/>
      <c r="O8" s="83"/>
      <c r="P8" s="83"/>
      <c r="Q8" s="33">
        <f>'20'!J11</f>
        <v>0</v>
      </c>
      <c r="T8" s="35"/>
    </row>
    <row r="9" spans="1:24" x14ac:dyDescent="0.25">
      <c r="F9" s="23"/>
      <c r="G9" s="82" t="s">
        <v>951</v>
      </c>
      <c r="H9" s="83"/>
      <c r="I9" s="83"/>
      <c r="J9" s="83"/>
      <c r="K9" s="32">
        <f>'6'!I12</f>
        <v>0</v>
      </c>
      <c r="L9" s="23"/>
      <c r="M9" s="82" t="s">
        <v>952</v>
      </c>
      <c r="N9" s="83"/>
      <c r="O9" s="83"/>
      <c r="P9" s="83"/>
      <c r="Q9" s="33">
        <f>'21'!I15</f>
        <v>0</v>
      </c>
      <c r="T9" s="35"/>
      <c r="V9" s="31"/>
    </row>
    <row r="10" spans="1:24" x14ac:dyDescent="0.25">
      <c r="F10" s="23"/>
      <c r="G10" s="82" t="s">
        <v>953</v>
      </c>
      <c r="H10" s="83"/>
      <c r="I10" s="83"/>
      <c r="J10" s="83"/>
      <c r="K10" s="32">
        <f>'7'!I12</f>
        <v>0</v>
      </c>
      <c r="L10" s="23"/>
      <c r="M10" s="82" t="s">
        <v>954</v>
      </c>
      <c r="N10" s="83"/>
      <c r="O10" s="83"/>
      <c r="P10" s="83"/>
      <c r="Q10" s="33">
        <f>'22'!E13</f>
        <v>0</v>
      </c>
      <c r="T10" s="35"/>
      <c r="U10" s="31"/>
      <c r="V10" s="36"/>
      <c r="W10" s="36"/>
      <c r="X10" s="36"/>
    </row>
    <row r="11" spans="1:24" x14ac:dyDescent="0.25">
      <c r="F11" s="23"/>
      <c r="G11" s="82" t="s">
        <v>955</v>
      </c>
      <c r="H11" s="83"/>
      <c r="I11" s="83"/>
      <c r="J11" s="83"/>
      <c r="K11" s="32">
        <f>'8'!J12</f>
        <v>0</v>
      </c>
      <c r="L11" s="23"/>
      <c r="M11" s="82" t="s">
        <v>956</v>
      </c>
      <c r="N11" s="83"/>
      <c r="O11" s="83"/>
      <c r="P11" s="83"/>
      <c r="Q11" s="33">
        <f>'23'!F10</f>
        <v>0</v>
      </c>
      <c r="T11" s="35"/>
    </row>
    <row r="12" spans="1:24" x14ac:dyDescent="0.25">
      <c r="F12" s="23"/>
      <c r="G12" s="82" t="s">
        <v>957</v>
      </c>
      <c r="H12" s="83"/>
      <c r="I12" s="83"/>
      <c r="J12" s="83"/>
      <c r="K12" s="32">
        <f>'9'!J13</f>
        <v>0</v>
      </c>
      <c r="L12" s="23"/>
      <c r="M12" s="82" t="s">
        <v>958</v>
      </c>
      <c r="N12" s="83"/>
      <c r="O12" s="83"/>
      <c r="P12" s="83"/>
      <c r="Q12" s="33">
        <f>'24'!F18</f>
        <v>0</v>
      </c>
      <c r="T12" s="35"/>
    </row>
    <row r="13" spans="1:24" x14ac:dyDescent="0.25">
      <c r="F13" s="23"/>
      <c r="G13" s="82" t="s">
        <v>959</v>
      </c>
      <c r="H13" s="83"/>
      <c r="I13" s="83"/>
      <c r="J13" s="83"/>
      <c r="K13" s="32">
        <f>'10'!J9</f>
        <v>0</v>
      </c>
      <c r="L13" s="23"/>
      <c r="M13" s="82" t="s">
        <v>960</v>
      </c>
      <c r="N13" s="83"/>
      <c r="O13" s="83"/>
      <c r="P13" s="83"/>
      <c r="Q13" s="33">
        <f>'25'!G8</f>
        <v>0</v>
      </c>
      <c r="T13" s="35"/>
    </row>
    <row r="14" spans="1:24" x14ac:dyDescent="0.25">
      <c r="F14" s="23"/>
      <c r="G14" s="82" t="s">
        <v>961</v>
      </c>
      <c r="H14" s="83"/>
      <c r="I14" s="83"/>
      <c r="J14" s="83"/>
      <c r="K14" s="32">
        <f>'11'!J9</f>
        <v>0</v>
      </c>
      <c r="L14" s="23"/>
      <c r="M14" s="82" t="s">
        <v>962</v>
      </c>
      <c r="N14" s="83"/>
      <c r="O14" s="83"/>
      <c r="P14" s="83"/>
      <c r="Q14" s="33">
        <f>'26'!G8</f>
        <v>0</v>
      </c>
      <c r="T14" s="35"/>
    </row>
    <row r="15" spans="1:24" x14ac:dyDescent="0.25">
      <c r="A15" s="85" t="s">
        <v>939</v>
      </c>
      <c r="B15" s="85"/>
      <c r="C15" s="85"/>
      <c r="D15" s="85"/>
      <c r="E15" s="85"/>
      <c r="F15" s="23"/>
      <c r="G15" s="82" t="s">
        <v>963</v>
      </c>
      <c r="H15" s="83"/>
      <c r="I15" s="83"/>
      <c r="J15" s="83"/>
      <c r="K15" s="32">
        <f>'12'!J9</f>
        <v>0</v>
      </c>
      <c r="L15" s="23"/>
      <c r="M15" s="82" t="s">
        <v>964</v>
      </c>
      <c r="N15" s="83"/>
      <c r="O15" s="83"/>
      <c r="P15" s="83"/>
      <c r="Q15" s="33">
        <f>'27'!F16</f>
        <v>0</v>
      </c>
      <c r="T15" s="35"/>
    </row>
    <row r="16" spans="1:24" ht="15.75" thickBot="1" x14ac:dyDescent="0.3">
      <c r="F16" s="23"/>
      <c r="G16" s="82" t="s">
        <v>965</v>
      </c>
      <c r="H16" s="83"/>
      <c r="I16" s="83"/>
      <c r="J16" s="83"/>
      <c r="K16" s="32">
        <f>'13'!J8</f>
        <v>0</v>
      </c>
      <c r="L16" s="23"/>
      <c r="M16" s="82" t="s">
        <v>966</v>
      </c>
      <c r="N16" s="83"/>
      <c r="O16" s="83"/>
      <c r="P16" s="83"/>
      <c r="Q16" s="33">
        <f>'28'!G12</f>
        <v>0</v>
      </c>
      <c r="T16" s="35"/>
    </row>
    <row r="17" spans="1:20" x14ac:dyDescent="0.25">
      <c r="B17" s="88">
        <f>SUM(K4:K18,Q4:Q21)</f>
        <v>0</v>
      </c>
      <c r="C17" s="89"/>
      <c r="F17" s="23"/>
      <c r="G17" s="82" t="s">
        <v>967</v>
      </c>
      <c r="H17" s="83"/>
      <c r="I17" s="83"/>
      <c r="J17" s="83"/>
      <c r="K17" s="32">
        <f>'14'!J10</f>
        <v>0</v>
      </c>
      <c r="L17" s="23"/>
      <c r="M17" s="82" t="s">
        <v>968</v>
      </c>
      <c r="N17" s="83"/>
      <c r="O17" s="83"/>
      <c r="P17" s="83"/>
      <c r="Q17" s="33">
        <f>'29'!G14</f>
        <v>0</v>
      </c>
      <c r="T17" s="35"/>
    </row>
    <row r="18" spans="1:20" ht="15.75" thickBot="1" x14ac:dyDescent="0.3">
      <c r="B18" s="90"/>
      <c r="C18" s="91"/>
      <c r="D18" s="60"/>
      <c r="E18" s="60"/>
      <c r="F18" s="60"/>
      <c r="G18" s="86" t="s">
        <v>969</v>
      </c>
      <c r="H18" s="87"/>
      <c r="I18" s="87"/>
      <c r="J18" s="87"/>
      <c r="K18" s="32">
        <f>'15'!J9</f>
        <v>0</v>
      </c>
      <c r="L18" s="23"/>
      <c r="M18" s="80" t="s">
        <v>970</v>
      </c>
      <c r="N18" s="81"/>
      <c r="O18" s="81"/>
      <c r="P18" s="81"/>
      <c r="Q18" s="33">
        <f>'30'!E11</f>
        <v>0</v>
      </c>
      <c r="T18" s="35"/>
    </row>
    <row r="19" spans="1:20" x14ac:dyDescent="0.25">
      <c r="A19" s="60"/>
      <c r="B19" s="60"/>
      <c r="C19" s="60"/>
      <c r="D19" s="60"/>
      <c r="E19" s="60"/>
      <c r="F19" s="60"/>
      <c r="G19" s="60"/>
      <c r="H19" s="22"/>
      <c r="I19" s="22"/>
      <c r="J19" s="37"/>
      <c r="L19" s="24"/>
      <c r="M19" s="84" t="s">
        <v>1064</v>
      </c>
      <c r="N19" s="84"/>
      <c r="O19" s="84"/>
      <c r="P19" s="84"/>
      <c r="Q19" s="33">
        <f>'31'!E29</f>
        <v>0</v>
      </c>
      <c r="T19" s="35"/>
    </row>
    <row r="20" spans="1:20" x14ac:dyDescent="0.25">
      <c r="G20" s="60"/>
      <c r="I20" s="38"/>
      <c r="J20" s="23"/>
      <c r="M20" s="82" t="s">
        <v>1075</v>
      </c>
      <c r="N20" s="83"/>
      <c r="O20" s="83"/>
      <c r="P20" s="83"/>
      <c r="Q20" s="33">
        <f>'32'!G8</f>
        <v>0</v>
      </c>
    </row>
    <row r="21" spans="1:20" x14ac:dyDescent="0.25">
      <c r="F21" s="26"/>
      <c r="H21" s="24"/>
      <c r="I21" s="22"/>
      <c r="J21" s="26"/>
      <c r="M21" s="82" t="s">
        <v>1181</v>
      </c>
      <c r="N21" s="83"/>
      <c r="O21" s="83"/>
      <c r="P21" s="83"/>
      <c r="Q21" s="33">
        <f>'33'!P14</f>
        <v>0</v>
      </c>
    </row>
    <row r="22" spans="1:20" x14ac:dyDescent="0.25">
      <c r="F22" s="38"/>
      <c r="T22" s="35"/>
    </row>
    <row r="23" spans="1:20" x14ac:dyDescent="0.25">
      <c r="G23" s="38"/>
      <c r="H23" s="40"/>
      <c r="J23" s="26"/>
      <c r="K23" s="24"/>
      <c r="L23" s="24"/>
      <c r="M23" s="22"/>
      <c r="N23" s="24"/>
      <c r="O23" s="24"/>
      <c r="P23" s="24"/>
      <c r="Q23" s="24"/>
      <c r="R23" s="35"/>
    </row>
    <row r="24" spans="1:20" x14ac:dyDescent="0.25">
      <c r="F24" s="23"/>
      <c r="H24" s="39"/>
      <c r="J24" s="26"/>
    </row>
    <row r="25" spans="1:20" x14ac:dyDescent="0.25">
      <c r="L25" s="24"/>
      <c r="M25" s="24"/>
      <c r="N25" s="24"/>
    </row>
    <row r="26" spans="1:20" x14ac:dyDescent="0.25">
      <c r="G26" s="22"/>
      <c r="H26" s="38"/>
      <c r="I26" s="38"/>
    </row>
    <row r="27" spans="1:20" x14ac:dyDescent="0.25">
      <c r="H27" s="38"/>
      <c r="I27" s="38"/>
      <c r="L27" s="24"/>
      <c r="M27" s="24"/>
      <c r="N27" s="24"/>
    </row>
    <row r="28" spans="1:20" x14ac:dyDescent="0.25">
      <c r="G28" s="22"/>
      <c r="H28" s="38"/>
      <c r="I28" s="38"/>
    </row>
    <row r="29" spans="1:20" x14ac:dyDescent="0.25">
      <c r="H29" s="38"/>
      <c r="I29" s="38"/>
    </row>
    <row r="30" spans="1:20" x14ac:dyDescent="0.25">
      <c r="H30" s="38"/>
      <c r="I30" s="38"/>
    </row>
  </sheetData>
  <sheetProtection algorithmName="SHA-512" hashValue="+SX3P1/sThkuGJ8PQrY3mqyfjJckkcWX3f1e9dH3a/2kAq8W9MJmdTqJpCZKFDf35nOGt4uCYfmsNlUjjVjoIA==" saltValue="Xz1BtLmLcUZCFbhDp1wbXQ==" spinCount="100000" sheet="1" objects="1" scenarios="1"/>
  <mergeCells count="38">
    <mergeCell ref="M21:P21"/>
    <mergeCell ref="M20:P20"/>
    <mergeCell ref="G1:J1"/>
    <mergeCell ref="K1:L1"/>
    <mergeCell ref="H3:K3"/>
    <mergeCell ref="N3:Q3"/>
    <mergeCell ref="M13:P13"/>
    <mergeCell ref="M8:P8"/>
    <mergeCell ref="M9:P9"/>
    <mergeCell ref="M10:P10"/>
    <mergeCell ref="M11:P11"/>
    <mergeCell ref="M12:P12"/>
    <mergeCell ref="G5:J5"/>
    <mergeCell ref="G14:J14"/>
    <mergeCell ref="G6:J6"/>
    <mergeCell ref="G7:J7"/>
    <mergeCell ref="G8:J8"/>
    <mergeCell ref="M4:P4"/>
    <mergeCell ref="M5:P5"/>
    <mergeCell ref="M6:P6"/>
    <mergeCell ref="M7:P7"/>
    <mergeCell ref="G4:J4"/>
    <mergeCell ref="G9:J9"/>
    <mergeCell ref="G10:J10"/>
    <mergeCell ref="G11:J11"/>
    <mergeCell ref="G12:J12"/>
    <mergeCell ref="G13:J13"/>
    <mergeCell ref="M14:P14"/>
    <mergeCell ref="M19:P19"/>
    <mergeCell ref="A15:E15"/>
    <mergeCell ref="G15:J15"/>
    <mergeCell ref="G16:J16"/>
    <mergeCell ref="G17:J17"/>
    <mergeCell ref="G18:J18"/>
    <mergeCell ref="B17:C18"/>
    <mergeCell ref="M15:P15"/>
    <mergeCell ref="M16:P16"/>
    <mergeCell ref="M17:P17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F835B-09CE-48E6-B3A3-B2F94B3828D8}">
  <sheetPr>
    <tabColor theme="5" tint="-0.249977111117893"/>
  </sheetPr>
  <dimension ref="A1:J34"/>
  <sheetViews>
    <sheetView topLeftCell="A10" workbookViewId="0">
      <selection activeCell="H39" sqref="H39"/>
    </sheetView>
  </sheetViews>
  <sheetFormatPr defaultColWidth="9.140625" defaultRowHeight="12.75" x14ac:dyDescent="0.2"/>
  <cols>
    <col min="1" max="16384" width="9.140625" style="49"/>
  </cols>
  <sheetData>
    <row r="1" spans="1:10" ht="15.75" thickBot="1" x14ac:dyDescent="0.3">
      <c r="A1" s="98">
        <v>9</v>
      </c>
      <c r="B1" s="99"/>
      <c r="C1" s="95" t="s">
        <v>412</v>
      </c>
      <c r="D1" s="96"/>
      <c r="E1" s="96"/>
      <c r="F1" s="97"/>
      <c r="G1" s="48"/>
      <c r="H1" s="48"/>
    </row>
    <row r="2" spans="1:10" x14ac:dyDescent="0.2">
      <c r="A2" s="50"/>
      <c r="B2" s="50"/>
      <c r="C2" s="107" t="s">
        <v>905</v>
      </c>
      <c r="D2" s="107"/>
      <c r="E2" s="52"/>
      <c r="F2" s="106" t="s">
        <v>906</v>
      </c>
      <c r="G2" s="106"/>
      <c r="H2" s="106"/>
    </row>
    <row r="3" spans="1:10" ht="13.5" thickBot="1" x14ac:dyDescent="0.25">
      <c r="A3" s="50"/>
      <c r="B3" s="50"/>
      <c r="C3" s="55" t="s">
        <v>904</v>
      </c>
      <c r="D3" s="55" t="s">
        <v>940</v>
      </c>
      <c r="F3" s="55" t="s">
        <v>904</v>
      </c>
      <c r="G3" s="55" t="s">
        <v>940</v>
      </c>
    </row>
    <row r="4" spans="1:10" x14ac:dyDescent="0.2">
      <c r="C4" s="49" t="s">
        <v>413</v>
      </c>
      <c r="D4" s="56"/>
      <c r="F4" s="49" t="s">
        <v>414</v>
      </c>
      <c r="G4" s="56"/>
    </row>
    <row r="5" spans="1:10" x14ac:dyDescent="0.2">
      <c r="C5" s="49" t="s">
        <v>415</v>
      </c>
      <c r="D5" s="57"/>
      <c r="F5" s="49" t="s">
        <v>445</v>
      </c>
      <c r="G5" s="57"/>
    </row>
    <row r="6" spans="1:10" x14ac:dyDescent="0.2">
      <c r="C6" s="49" t="s">
        <v>416</v>
      </c>
      <c r="D6" s="57"/>
      <c r="F6" s="49" t="s">
        <v>446</v>
      </c>
      <c r="G6" s="57"/>
    </row>
    <row r="7" spans="1:10" x14ac:dyDescent="0.2">
      <c r="C7" s="49" t="s">
        <v>417</v>
      </c>
      <c r="D7" s="57"/>
      <c r="F7" s="49" t="s">
        <v>447</v>
      </c>
      <c r="G7" s="57"/>
    </row>
    <row r="8" spans="1:10" x14ac:dyDescent="0.2">
      <c r="C8" s="49" t="s">
        <v>418</v>
      </c>
      <c r="D8" s="57"/>
      <c r="F8" s="49" t="s">
        <v>448</v>
      </c>
      <c r="G8" s="57"/>
    </row>
    <row r="9" spans="1:10" x14ac:dyDescent="0.2">
      <c r="C9" s="49" t="s">
        <v>419</v>
      </c>
      <c r="D9" s="57"/>
      <c r="F9" s="49" t="s">
        <v>449</v>
      </c>
      <c r="G9" s="57"/>
    </row>
    <row r="10" spans="1:10" x14ac:dyDescent="0.2">
      <c r="C10" s="49" t="s">
        <v>420</v>
      </c>
      <c r="D10" s="57"/>
      <c r="F10" s="49" t="s">
        <v>450</v>
      </c>
      <c r="G10" s="57"/>
    </row>
    <row r="11" spans="1:10" x14ac:dyDescent="0.2">
      <c r="C11" s="49" t="s">
        <v>421</v>
      </c>
      <c r="D11" s="57"/>
      <c r="F11" s="49" t="s">
        <v>451</v>
      </c>
      <c r="G11" s="57"/>
    </row>
    <row r="12" spans="1:10" ht="13.5" thickBot="1" x14ac:dyDescent="0.25">
      <c r="C12" s="49" t="s">
        <v>422</v>
      </c>
      <c r="D12" s="57"/>
      <c r="F12" s="49" t="s">
        <v>452</v>
      </c>
      <c r="G12" s="57"/>
      <c r="H12" s="103" t="s">
        <v>917</v>
      </c>
      <c r="I12" s="103"/>
      <c r="J12" s="103"/>
    </row>
    <row r="13" spans="1:10" ht="13.5" thickBot="1" x14ac:dyDescent="0.25">
      <c r="C13" s="49" t="s">
        <v>423</v>
      </c>
      <c r="D13" s="57"/>
      <c r="F13" s="49" t="s">
        <v>453</v>
      </c>
      <c r="G13" s="57"/>
      <c r="J13" s="58">
        <f>COUNTA(D4:D34,G4:G34)</f>
        <v>0</v>
      </c>
    </row>
    <row r="14" spans="1:10" x14ac:dyDescent="0.2">
      <c r="C14" s="49" t="s">
        <v>424</v>
      </c>
      <c r="D14" s="57"/>
      <c r="F14" s="49" t="s">
        <v>454</v>
      </c>
      <c r="G14" s="57"/>
    </row>
    <row r="15" spans="1:10" x14ac:dyDescent="0.2">
      <c r="C15" s="49" t="s">
        <v>425</v>
      </c>
      <c r="D15" s="57"/>
      <c r="F15" s="49" t="s">
        <v>455</v>
      </c>
      <c r="G15" s="57"/>
    </row>
    <row r="16" spans="1:10" x14ac:dyDescent="0.2">
      <c r="C16" s="49" t="s">
        <v>426</v>
      </c>
      <c r="D16" s="57"/>
      <c r="F16" s="49" t="s">
        <v>456</v>
      </c>
      <c r="G16" s="57"/>
    </row>
    <row r="17" spans="3:7" x14ac:dyDescent="0.2">
      <c r="C17" s="49" t="s">
        <v>427</v>
      </c>
      <c r="D17" s="57"/>
      <c r="F17" s="49" t="s">
        <v>457</v>
      </c>
      <c r="G17" s="57"/>
    </row>
    <row r="18" spans="3:7" x14ac:dyDescent="0.2">
      <c r="C18" s="49" t="s">
        <v>428</v>
      </c>
      <c r="D18" s="57"/>
      <c r="F18" s="49" t="s">
        <v>458</v>
      </c>
      <c r="G18" s="57"/>
    </row>
    <row r="19" spans="3:7" x14ac:dyDescent="0.2">
      <c r="C19" s="49" t="s">
        <v>429</v>
      </c>
      <c r="D19" s="57"/>
      <c r="F19" s="49" t="s">
        <v>459</v>
      </c>
      <c r="G19" s="57"/>
    </row>
    <row r="20" spans="3:7" x14ac:dyDescent="0.2">
      <c r="C20" s="49" t="s">
        <v>430</v>
      </c>
      <c r="D20" s="57"/>
      <c r="F20" s="49" t="s">
        <v>460</v>
      </c>
      <c r="G20" s="57"/>
    </row>
    <row r="21" spans="3:7" x14ac:dyDescent="0.2">
      <c r="C21" s="49" t="s">
        <v>431</v>
      </c>
      <c r="D21" s="57"/>
      <c r="F21" s="49" t="s">
        <v>461</v>
      </c>
      <c r="G21" s="57"/>
    </row>
    <row r="22" spans="3:7" x14ac:dyDescent="0.2">
      <c r="C22" s="49" t="s">
        <v>432</v>
      </c>
      <c r="D22" s="57"/>
      <c r="F22" s="49" t="s">
        <v>462</v>
      </c>
      <c r="G22" s="57"/>
    </row>
    <row r="23" spans="3:7" x14ac:dyDescent="0.2">
      <c r="C23" s="49" t="s">
        <v>433</v>
      </c>
      <c r="D23" s="57"/>
      <c r="F23" s="49" t="s">
        <v>463</v>
      </c>
      <c r="G23" s="57"/>
    </row>
    <row r="24" spans="3:7" x14ac:dyDescent="0.2">
      <c r="C24" s="49" t="s">
        <v>434</v>
      </c>
      <c r="D24" s="57"/>
      <c r="F24" s="49" t="s">
        <v>464</v>
      </c>
      <c r="G24" s="57"/>
    </row>
    <row r="25" spans="3:7" x14ac:dyDescent="0.2">
      <c r="C25" s="49" t="s">
        <v>435</v>
      </c>
      <c r="D25" s="57"/>
      <c r="F25" s="49" t="s">
        <v>465</v>
      </c>
      <c r="G25" s="57"/>
    </row>
    <row r="26" spans="3:7" x14ac:dyDescent="0.2">
      <c r="C26" s="49" t="s">
        <v>436</v>
      </c>
      <c r="D26" s="57"/>
      <c r="F26" s="49" t="s">
        <v>466</v>
      </c>
      <c r="G26" s="57"/>
    </row>
    <row r="27" spans="3:7" x14ac:dyDescent="0.2">
      <c r="C27" s="49" t="s">
        <v>437</v>
      </c>
      <c r="D27" s="57"/>
      <c r="F27" s="49" t="s">
        <v>467</v>
      </c>
      <c r="G27" s="57"/>
    </row>
    <row r="28" spans="3:7" x14ac:dyDescent="0.2">
      <c r="C28" s="49" t="s">
        <v>438</v>
      </c>
      <c r="D28" s="57"/>
      <c r="F28" s="49" t="s">
        <v>468</v>
      </c>
      <c r="G28" s="57"/>
    </row>
    <row r="29" spans="3:7" x14ac:dyDescent="0.2">
      <c r="C29" s="49" t="s">
        <v>439</v>
      </c>
      <c r="D29" s="57"/>
      <c r="F29" s="49" t="s">
        <v>469</v>
      </c>
      <c r="G29" s="57"/>
    </row>
    <row r="30" spans="3:7" x14ac:dyDescent="0.2">
      <c r="C30" s="49" t="s">
        <v>440</v>
      </c>
      <c r="D30" s="57"/>
      <c r="F30" s="49" t="s">
        <v>470</v>
      </c>
      <c r="G30" s="57"/>
    </row>
    <row r="31" spans="3:7" x14ac:dyDescent="0.2">
      <c r="C31" s="49" t="s">
        <v>441</v>
      </c>
      <c r="D31" s="57"/>
      <c r="F31" s="49" t="s">
        <v>471</v>
      </c>
      <c r="G31" s="57"/>
    </row>
    <row r="32" spans="3:7" x14ac:dyDescent="0.2">
      <c r="C32" s="49" t="s">
        <v>442</v>
      </c>
      <c r="D32" s="57"/>
      <c r="F32" s="49" t="s">
        <v>472</v>
      </c>
      <c r="G32" s="57"/>
    </row>
    <row r="33" spans="3:7" x14ac:dyDescent="0.2">
      <c r="C33" s="49" t="s">
        <v>443</v>
      </c>
      <c r="D33" s="57"/>
      <c r="F33" s="49" t="s">
        <v>473</v>
      </c>
      <c r="G33" s="57"/>
    </row>
    <row r="34" spans="3:7" ht="13.5" thickBot="1" x14ac:dyDescent="0.25">
      <c r="C34" s="49" t="s">
        <v>444</v>
      </c>
      <c r="D34" s="59"/>
      <c r="F34" s="49" t="s">
        <v>474</v>
      </c>
      <c r="G34" s="59"/>
    </row>
  </sheetData>
  <sheetProtection algorithmName="SHA-512" hashValue="Rbn3Qia2hMV6melJuTirNcODQMmHbnj1mgFil3n4hKAzlhAeGkqM5OuSD4rfdRWM3U0ZOUmVTUigcj8I24wR7w==" saltValue="WVLx+3ArByqLazcv8xjLTQ==" spinCount="100000" sheet="1" objects="1" scenarios="1"/>
  <mergeCells count="5">
    <mergeCell ref="C1:F1"/>
    <mergeCell ref="A1:B1"/>
    <mergeCell ref="C2:D2"/>
    <mergeCell ref="F2:H2"/>
    <mergeCell ref="H12:J12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5251-1B49-48B6-A508-2E0B37AAC86C}">
  <sheetPr>
    <tabColor theme="9" tint="-0.249977111117893"/>
  </sheetPr>
  <dimension ref="A1:J13"/>
  <sheetViews>
    <sheetView workbookViewId="0">
      <selection activeCell="I29" sqref="I29"/>
    </sheetView>
  </sheetViews>
  <sheetFormatPr defaultColWidth="9.140625" defaultRowHeight="15" x14ac:dyDescent="0.25"/>
  <cols>
    <col min="1" max="16384" width="9.140625" style="6"/>
  </cols>
  <sheetData>
    <row r="1" spans="1:10" s="7" customFormat="1" ht="16.5" thickBot="1" x14ac:dyDescent="0.3">
      <c r="A1" s="112">
        <v>10</v>
      </c>
      <c r="B1" s="113"/>
      <c r="C1" s="109" t="s">
        <v>475</v>
      </c>
      <c r="D1" s="110"/>
      <c r="E1" s="110"/>
      <c r="F1" s="111"/>
    </row>
    <row r="3" spans="1:10" x14ac:dyDescent="0.25">
      <c r="C3" s="114" t="s">
        <v>905</v>
      </c>
      <c r="D3" s="114"/>
      <c r="E3" s="41"/>
      <c r="F3" s="115" t="s">
        <v>906</v>
      </c>
      <c r="G3" s="115"/>
      <c r="H3" s="115"/>
    </row>
    <row r="4" spans="1:10" x14ac:dyDescent="0.25">
      <c r="C4" s="46"/>
      <c r="D4" s="46"/>
      <c r="E4" s="41"/>
      <c r="F4" s="47"/>
      <c r="G4" s="47"/>
      <c r="H4" s="47"/>
    </row>
    <row r="5" spans="1:10" ht="15.75" thickBot="1" x14ac:dyDescent="0.3">
      <c r="C5" s="13" t="s">
        <v>904</v>
      </c>
      <c r="D5" s="13" t="s">
        <v>940</v>
      </c>
      <c r="F5" s="13" t="s">
        <v>904</v>
      </c>
      <c r="G5" s="13" t="s">
        <v>940</v>
      </c>
    </row>
    <row r="6" spans="1:10" x14ac:dyDescent="0.25">
      <c r="C6" s="6" t="s">
        <v>476</v>
      </c>
      <c r="D6" s="42"/>
      <c r="F6" s="6" t="s">
        <v>477</v>
      </c>
      <c r="G6" s="42"/>
    </row>
    <row r="7" spans="1:10" x14ac:dyDescent="0.25">
      <c r="C7" s="6" t="s">
        <v>478</v>
      </c>
      <c r="D7" s="43"/>
      <c r="F7" s="6" t="s">
        <v>485</v>
      </c>
      <c r="G7" s="43"/>
    </row>
    <row r="8" spans="1:10" ht="15.75" thickBot="1" x14ac:dyDescent="0.3">
      <c r="C8" s="6" t="s">
        <v>479</v>
      </c>
      <c r="D8" s="43"/>
      <c r="F8" s="6" t="s">
        <v>486</v>
      </c>
      <c r="G8" s="43"/>
      <c r="H8" s="116" t="s">
        <v>918</v>
      </c>
      <c r="I8" s="116"/>
      <c r="J8" s="116"/>
    </row>
    <row r="9" spans="1:10" ht="15.75" thickBot="1" x14ac:dyDescent="0.3">
      <c r="C9" s="6" t="s">
        <v>480</v>
      </c>
      <c r="D9" s="43"/>
      <c r="F9" s="6" t="s">
        <v>487</v>
      </c>
      <c r="G9" s="43"/>
      <c r="J9" s="45">
        <f>COUNTA(D6:D13,G6:G13)</f>
        <v>0</v>
      </c>
    </row>
    <row r="10" spans="1:10" x14ac:dyDescent="0.25">
      <c r="C10" s="6" t="s">
        <v>481</v>
      </c>
      <c r="D10" s="43"/>
      <c r="F10" s="6" t="s">
        <v>488</v>
      </c>
      <c r="G10" s="43"/>
    </row>
    <row r="11" spans="1:10" x14ac:dyDescent="0.25">
      <c r="C11" s="6" t="s">
        <v>482</v>
      </c>
      <c r="D11" s="43"/>
      <c r="F11" s="6" t="s">
        <v>489</v>
      </c>
      <c r="G11" s="43"/>
    </row>
    <row r="12" spans="1:10" x14ac:dyDescent="0.25">
      <c r="C12" s="6" t="s">
        <v>483</v>
      </c>
      <c r="D12" s="43"/>
      <c r="F12" s="6" t="s">
        <v>490</v>
      </c>
      <c r="G12" s="43"/>
    </row>
    <row r="13" spans="1:10" ht="15.75" thickBot="1" x14ac:dyDescent="0.3">
      <c r="C13" s="6" t="s">
        <v>484</v>
      </c>
      <c r="D13" s="44"/>
      <c r="F13" s="6" t="s">
        <v>491</v>
      </c>
      <c r="G13" s="44"/>
    </row>
  </sheetData>
  <sheetProtection algorithmName="SHA-512" hashValue="epy1PEYnldxozp+2zRzhmnrp2f9amOZ5F+2hMjnDlzolZ/w1mlpM+xnUGa+tPiqGSausqyQeytIPteZ/LpADlQ==" saltValue="owg4EutQ4lGNuLEO9mjliw==" spinCount="100000" sheet="1" objects="1" scenarios="1"/>
  <mergeCells count="5">
    <mergeCell ref="C1:F1"/>
    <mergeCell ref="A1:B1"/>
    <mergeCell ref="C3:D3"/>
    <mergeCell ref="F3:H3"/>
    <mergeCell ref="H8:J8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8481-8E9E-41E1-8A27-84D94C9FBDA6}">
  <sheetPr>
    <tabColor theme="5" tint="-0.249977111117893"/>
  </sheetPr>
  <dimension ref="A1:J12"/>
  <sheetViews>
    <sheetView workbookViewId="0">
      <selection activeCell="K27" sqref="K27"/>
    </sheetView>
  </sheetViews>
  <sheetFormatPr defaultColWidth="9.140625" defaultRowHeight="15" x14ac:dyDescent="0.25"/>
  <cols>
    <col min="1" max="16384" width="9.140625" style="6"/>
  </cols>
  <sheetData>
    <row r="1" spans="1:10" s="7" customFormat="1" ht="16.5" thickBot="1" x14ac:dyDescent="0.3">
      <c r="A1" s="112">
        <v>11</v>
      </c>
      <c r="B1" s="113"/>
      <c r="C1" s="109" t="s">
        <v>492</v>
      </c>
      <c r="D1" s="110"/>
      <c r="E1" s="110"/>
      <c r="F1" s="111"/>
    </row>
    <row r="3" spans="1:10" x14ac:dyDescent="0.25">
      <c r="C3" s="114" t="s">
        <v>905</v>
      </c>
      <c r="D3" s="114"/>
      <c r="E3" s="41"/>
      <c r="F3" s="115" t="s">
        <v>906</v>
      </c>
      <c r="G3" s="115"/>
      <c r="H3" s="115"/>
    </row>
    <row r="4" spans="1:10" x14ac:dyDescent="0.25">
      <c r="C4" s="46"/>
      <c r="D4" s="46"/>
      <c r="E4" s="41"/>
      <c r="F4" s="47"/>
      <c r="G4" s="47"/>
      <c r="H4" s="47"/>
    </row>
    <row r="5" spans="1:10" ht="15.75" thickBot="1" x14ac:dyDescent="0.3">
      <c r="C5" s="13" t="s">
        <v>904</v>
      </c>
      <c r="D5" s="13" t="s">
        <v>940</v>
      </c>
      <c r="F5" s="13" t="s">
        <v>904</v>
      </c>
      <c r="G5" s="13" t="s">
        <v>940</v>
      </c>
    </row>
    <row r="6" spans="1:10" x14ac:dyDescent="0.25">
      <c r="C6" s="6" t="s">
        <v>493</v>
      </c>
      <c r="D6" s="42"/>
      <c r="F6" s="6" t="s">
        <v>494</v>
      </c>
      <c r="G6" s="42"/>
    </row>
    <row r="7" spans="1:10" x14ac:dyDescent="0.25">
      <c r="C7" s="6" t="s">
        <v>495</v>
      </c>
      <c r="D7" s="43"/>
      <c r="F7" s="6" t="s">
        <v>501</v>
      </c>
      <c r="G7" s="43"/>
    </row>
    <row r="8" spans="1:10" ht="15.75" thickBot="1" x14ac:dyDescent="0.3">
      <c r="C8" s="6" t="s">
        <v>496</v>
      </c>
      <c r="D8" s="43"/>
      <c r="F8" s="6" t="s">
        <v>502</v>
      </c>
      <c r="G8" s="43"/>
      <c r="H8" s="116" t="s">
        <v>919</v>
      </c>
      <c r="I8" s="116"/>
      <c r="J8" s="116"/>
    </row>
    <row r="9" spans="1:10" ht="15.75" thickBot="1" x14ac:dyDescent="0.3">
      <c r="C9" s="6" t="s">
        <v>497</v>
      </c>
      <c r="D9" s="43"/>
      <c r="F9" s="6" t="s">
        <v>503</v>
      </c>
      <c r="G9" s="43"/>
      <c r="J9" s="45">
        <f>COUNTA(D6:D12,G6:G12)</f>
        <v>0</v>
      </c>
    </row>
    <row r="10" spans="1:10" x14ac:dyDescent="0.25">
      <c r="C10" s="6" t="s">
        <v>498</v>
      </c>
      <c r="D10" s="43"/>
      <c r="F10" s="6" t="s">
        <v>504</v>
      </c>
      <c r="G10" s="43"/>
    </row>
    <row r="11" spans="1:10" x14ac:dyDescent="0.25">
      <c r="C11" s="6" t="s">
        <v>499</v>
      </c>
      <c r="D11" s="43"/>
      <c r="F11" s="6" t="s">
        <v>505</v>
      </c>
      <c r="G11" s="43"/>
    </row>
    <row r="12" spans="1:10" ht="15.75" thickBot="1" x14ac:dyDescent="0.3">
      <c r="C12" s="6" t="s">
        <v>500</v>
      </c>
      <c r="D12" s="44"/>
      <c r="F12" s="6" t="s">
        <v>506</v>
      </c>
      <c r="G12" s="44"/>
    </row>
  </sheetData>
  <sheetProtection algorithmName="SHA-512" hashValue="PUzS1UtYFlr4l08X9i6GD30PXzMJx+TMpqc9rn58a38Qn8IC8vRHkMTNBiJxPJk8qkMOWa0rcGbjPhVfX+uLEg==" saltValue="BM43+hLN6PKZdtuRkI/Cuw==" spinCount="100000" sheet="1" objects="1" scenarios="1"/>
  <mergeCells count="5">
    <mergeCell ref="C1:F1"/>
    <mergeCell ref="A1:B1"/>
    <mergeCell ref="C3:D3"/>
    <mergeCell ref="F3:H3"/>
    <mergeCell ref="H8:J8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55E06-CBD9-41D2-9011-E1030234E3EF}">
  <sheetPr>
    <tabColor theme="9" tint="-0.249977111117893"/>
  </sheetPr>
  <dimension ref="A1:J15"/>
  <sheetViews>
    <sheetView workbookViewId="0">
      <selection activeCell="I29" sqref="I29"/>
    </sheetView>
  </sheetViews>
  <sheetFormatPr defaultRowHeight="15" x14ac:dyDescent="0.25"/>
  <sheetData>
    <row r="1" spans="1:10" s="1" customFormat="1" ht="21.75" thickBot="1" x14ac:dyDescent="0.4">
      <c r="A1" s="117">
        <v>12</v>
      </c>
      <c r="B1" s="118"/>
      <c r="C1" s="119" t="s">
        <v>508</v>
      </c>
      <c r="D1" s="120"/>
      <c r="E1" s="120"/>
      <c r="F1" s="121"/>
    </row>
    <row r="3" spans="1:10" ht="15.75" x14ac:dyDescent="0.25">
      <c r="C3" s="122" t="s">
        <v>905</v>
      </c>
      <c r="D3" s="122"/>
      <c r="E3" s="3"/>
      <c r="F3" s="123" t="s">
        <v>906</v>
      </c>
      <c r="G3" s="123"/>
      <c r="H3" s="123"/>
    </row>
    <row r="4" spans="1:10" ht="15.75" x14ac:dyDescent="0.25">
      <c r="C4" s="14"/>
      <c r="D4" s="14"/>
      <c r="E4" s="16"/>
      <c r="F4" s="15"/>
      <c r="G4" s="15"/>
      <c r="H4" s="15"/>
    </row>
    <row r="5" spans="1:10" ht="15.75" thickBot="1" x14ac:dyDescent="0.3">
      <c r="C5" s="5" t="s">
        <v>904</v>
      </c>
      <c r="D5" s="13" t="s">
        <v>940</v>
      </c>
      <c r="F5" s="5" t="s">
        <v>904</v>
      </c>
      <c r="G5" s="13" t="s">
        <v>940</v>
      </c>
    </row>
    <row r="6" spans="1:10" x14ac:dyDescent="0.25">
      <c r="C6" t="s">
        <v>524</v>
      </c>
      <c r="D6" s="17"/>
      <c r="F6" t="s">
        <v>534</v>
      </c>
      <c r="G6" s="17"/>
    </row>
    <row r="7" spans="1:10" x14ac:dyDescent="0.25">
      <c r="C7" t="s">
        <v>525</v>
      </c>
      <c r="D7" s="18"/>
      <c r="F7" t="s">
        <v>535</v>
      </c>
      <c r="G7" s="18"/>
    </row>
    <row r="8" spans="1:10" ht="15.75" thickBot="1" x14ac:dyDescent="0.3">
      <c r="C8" t="s">
        <v>526</v>
      </c>
      <c r="D8" s="18"/>
      <c r="F8" t="s">
        <v>536</v>
      </c>
      <c r="G8" s="18"/>
      <c r="H8" s="116" t="s">
        <v>920</v>
      </c>
      <c r="I8" s="116"/>
      <c r="J8" s="116"/>
    </row>
    <row r="9" spans="1:10" ht="15.75" thickBot="1" x14ac:dyDescent="0.3">
      <c r="C9" t="s">
        <v>527</v>
      </c>
      <c r="D9" s="18"/>
      <c r="F9" t="s">
        <v>537</v>
      </c>
      <c r="G9" s="18"/>
      <c r="J9" s="20">
        <f>COUNTA(D6:D15,G6:G15)</f>
        <v>0</v>
      </c>
    </row>
    <row r="10" spans="1:10" x14ac:dyDescent="0.25">
      <c r="C10" t="s">
        <v>528</v>
      </c>
      <c r="D10" s="18"/>
      <c r="F10" t="s">
        <v>538</v>
      </c>
      <c r="G10" s="18"/>
    </row>
    <row r="11" spans="1:10" x14ac:dyDescent="0.25">
      <c r="C11" t="s">
        <v>529</v>
      </c>
      <c r="D11" s="18"/>
      <c r="F11" t="s">
        <v>539</v>
      </c>
      <c r="G11" s="18"/>
    </row>
    <row r="12" spans="1:10" x14ac:dyDescent="0.25">
      <c r="C12" t="s">
        <v>530</v>
      </c>
      <c r="D12" s="18"/>
      <c r="F12" t="s">
        <v>540</v>
      </c>
      <c r="G12" s="18"/>
    </row>
    <row r="13" spans="1:10" x14ac:dyDescent="0.25">
      <c r="C13" t="s">
        <v>531</v>
      </c>
      <c r="D13" s="18"/>
      <c r="F13" t="s">
        <v>541</v>
      </c>
      <c r="G13" s="18"/>
    </row>
    <row r="14" spans="1:10" x14ac:dyDescent="0.25">
      <c r="C14" t="s">
        <v>532</v>
      </c>
      <c r="D14" s="18"/>
      <c r="F14" t="s">
        <v>542</v>
      </c>
      <c r="G14" s="18"/>
    </row>
    <row r="15" spans="1:10" ht="15.75" thickBot="1" x14ac:dyDescent="0.3">
      <c r="C15" t="s">
        <v>533</v>
      </c>
      <c r="D15" s="19"/>
      <c r="F15" t="s">
        <v>543</v>
      </c>
      <c r="G15" s="19"/>
    </row>
  </sheetData>
  <sheetProtection algorithmName="SHA-512" hashValue="N5cOsO9ClceRY9vRvF5AB2IGLRfFTWhJE/Rnj/cm5rp7hZGQkWP4D0xWkNOiQCsQX44xRT2RWsGSWwgMEphJyQ==" saltValue="+XGJcg8Ryz7LWC1ivH8ApQ==" spinCount="100000" sheet="1" objects="1" scenarios="1"/>
  <mergeCells count="5">
    <mergeCell ref="A1:B1"/>
    <mergeCell ref="C1:F1"/>
    <mergeCell ref="C3:D3"/>
    <mergeCell ref="F3:H3"/>
    <mergeCell ref="H8:J8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93EB1-2D22-4741-9F0F-7864401E4EC1}">
  <sheetPr>
    <tabColor theme="5" tint="-0.249977111117893"/>
  </sheetPr>
  <dimension ref="A1:L12"/>
  <sheetViews>
    <sheetView workbookViewId="0">
      <selection activeCell="L24" sqref="L24"/>
    </sheetView>
  </sheetViews>
  <sheetFormatPr defaultRowHeight="15" x14ac:dyDescent="0.25"/>
  <sheetData>
    <row r="1" spans="1:12" s="1" customFormat="1" ht="21.75" thickBot="1" x14ac:dyDescent="0.4">
      <c r="A1" s="117">
        <v>13</v>
      </c>
      <c r="B1" s="118"/>
      <c r="C1" s="119" t="s">
        <v>509</v>
      </c>
      <c r="D1" s="120"/>
      <c r="E1" s="120"/>
      <c r="F1" s="121"/>
    </row>
    <row r="3" spans="1:12" ht="15.75" x14ac:dyDescent="0.25">
      <c r="C3" s="122" t="s">
        <v>905</v>
      </c>
      <c r="D3" s="122"/>
      <c r="E3" s="3"/>
      <c r="F3" s="123" t="s">
        <v>906</v>
      </c>
      <c r="G3" s="123"/>
      <c r="H3" s="123"/>
    </row>
    <row r="4" spans="1:12" ht="15.75" x14ac:dyDescent="0.25">
      <c r="C4" s="14"/>
      <c r="D4" s="14"/>
      <c r="E4" s="16"/>
      <c r="F4" s="15"/>
      <c r="G4" s="15"/>
      <c r="H4" s="15"/>
    </row>
    <row r="5" spans="1:12" ht="15.75" thickBot="1" x14ac:dyDescent="0.3">
      <c r="C5" s="5" t="s">
        <v>904</v>
      </c>
      <c r="D5" s="13" t="s">
        <v>940</v>
      </c>
      <c r="F5" s="5" t="s">
        <v>904</v>
      </c>
      <c r="G5" s="13" t="s">
        <v>940</v>
      </c>
    </row>
    <row r="6" spans="1:12" x14ac:dyDescent="0.25">
      <c r="C6" t="s">
        <v>544</v>
      </c>
      <c r="D6" s="17"/>
      <c r="F6" t="s">
        <v>545</v>
      </c>
      <c r="G6" s="17"/>
    </row>
    <row r="7" spans="1:12" ht="15.75" thickBot="1" x14ac:dyDescent="0.3">
      <c r="C7" t="s">
        <v>546</v>
      </c>
      <c r="D7" s="18"/>
      <c r="F7" t="s">
        <v>551</v>
      </c>
      <c r="G7" s="18"/>
      <c r="H7" s="116" t="s">
        <v>921</v>
      </c>
      <c r="I7" s="116"/>
      <c r="J7" s="116"/>
    </row>
    <row r="8" spans="1:12" ht="15.75" thickBot="1" x14ac:dyDescent="0.3">
      <c r="C8" t="s">
        <v>547</v>
      </c>
      <c r="D8" s="18"/>
      <c r="F8" t="s">
        <v>552</v>
      </c>
      <c r="G8" s="18"/>
      <c r="J8" s="20">
        <f>COUNTA(D6:D11,G6:G11)</f>
        <v>0</v>
      </c>
    </row>
    <row r="9" spans="1:12" x14ac:dyDescent="0.25">
      <c r="C9" t="s">
        <v>548</v>
      </c>
      <c r="D9" s="18"/>
      <c r="F9" t="s">
        <v>553</v>
      </c>
      <c r="G9" s="18"/>
    </row>
    <row r="10" spans="1:12" x14ac:dyDescent="0.25">
      <c r="C10" t="s">
        <v>549</v>
      </c>
      <c r="D10" s="18"/>
      <c r="F10" t="s">
        <v>554</v>
      </c>
      <c r="G10" s="18"/>
    </row>
    <row r="11" spans="1:12" ht="15.75" thickBot="1" x14ac:dyDescent="0.3">
      <c r="C11" t="s">
        <v>550</v>
      </c>
      <c r="D11" s="19"/>
      <c r="F11" t="s">
        <v>555</v>
      </c>
      <c r="G11" s="19"/>
    </row>
    <row r="12" spans="1:12" x14ac:dyDescent="0.25">
      <c r="L12" s="8"/>
    </row>
  </sheetData>
  <sheetProtection algorithmName="SHA-512" hashValue="hC4KmSFDv0c3bofFsgrfOxApJ2FHahWMNNXSQ0Sn9hHJYi6fXCCxzt/kpvdW16aOn5V+fv4X1WWGheVz48ZD+Q==" saltValue="MG/JWZDFd5k4GNtZ4EID4A==" spinCount="100000" sheet="1" objects="1" scenarios="1"/>
  <mergeCells count="5">
    <mergeCell ref="A1:B1"/>
    <mergeCell ref="C1:F1"/>
    <mergeCell ref="C3:D3"/>
    <mergeCell ref="F3:H3"/>
    <mergeCell ref="H7:J7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E7E71-CEAD-4051-89FB-448115599FC0}">
  <sheetPr>
    <tabColor theme="9" tint="-0.249977111117893"/>
  </sheetPr>
  <dimension ref="A1:J19"/>
  <sheetViews>
    <sheetView workbookViewId="0">
      <selection activeCell="I39" sqref="I39"/>
    </sheetView>
  </sheetViews>
  <sheetFormatPr defaultColWidth="8.7109375" defaultRowHeight="12.75" x14ac:dyDescent="0.2"/>
  <cols>
    <col min="1" max="16384" width="8.7109375" style="49"/>
  </cols>
  <sheetData>
    <row r="1" spans="1:10" s="48" customFormat="1" ht="15.75" thickBot="1" x14ac:dyDescent="0.3">
      <c r="A1" s="104">
        <v>14</v>
      </c>
      <c r="B1" s="105"/>
      <c r="C1" s="95" t="s">
        <v>510</v>
      </c>
      <c r="D1" s="96"/>
      <c r="E1" s="96"/>
      <c r="F1" s="97"/>
    </row>
    <row r="3" spans="1:10" x14ac:dyDescent="0.2">
      <c r="C3" s="107" t="s">
        <v>905</v>
      </c>
      <c r="D3" s="107"/>
      <c r="E3" s="52"/>
      <c r="F3" s="106" t="s">
        <v>906</v>
      </c>
      <c r="G3" s="106"/>
      <c r="H3" s="106"/>
    </row>
    <row r="4" spans="1:10" x14ac:dyDescent="0.2">
      <c r="C4" s="53"/>
      <c r="D4" s="53"/>
      <c r="E4" s="52"/>
      <c r="F4" s="54"/>
      <c r="G4" s="54"/>
      <c r="H4" s="54"/>
    </row>
    <row r="5" spans="1:10" ht="13.5" thickBot="1" x14ac:dyDescent="0.25">
      <c r="C5" s="55" t="s">
        <v>904</v>
      </c>
      <c r="D5" s="55" t="s">
        <v>940</v>
      </c>
      <c r="F5" s="55" t="s">
        <v>904</v>
      </c>
      <c r="G5" s="55" t="s">
        <v>940</v>
      </c>
    </row>
    <row r="6" spans="1:10" x14ac:dyDescent="0.2">
      <c r="C6" s="49" t="s">
        <v>556</v>
      </c>
      <c r="D6" s="56"/>
      <c r="F6" s="49" t="s">
        <v>557</v>
      </c>
      <c r="G6" s="56"/>
    </row>
    <row r="7" spans="1:10" x14ac:dyDescent="0.2">
      <c r="C7" s="49" t="s">
        <v>558</v>
      </c>
      <c r="D7" s="57"/>
      <c r="F7" s="49" t="s">
        <v>571</v>
      </c>
      <c r="G7" s="57"/>
    </row>
    <row r="8" spans="1:10" x14ac:dyDescent="0.2">
      <c r="C8" s="49" t="s">
        <v>559</v>
      </c>
      <c r="D8" s="57"/>
      <c r="F8" s="49" t="s">
        <v>572</v>
      </c>
      <c r="G8" s="57"/>
    </row>
    <row r="9" spans="1:10" ht="13.5" thickBot="1" x14ac:dyDescent="0.25">
      <c r="C9" s="49" t="s">
        <v>560</v>
      </c>
      <c r="D9" s="57"/>
      <c r="F9" s="49" t="s">
        <v>573</v>
      </c>
      <c r="G9" s="57"/>
      <c r="H9" s="103" t="s">
        <v>923</v>
      </c>
      <c r="I9" s="103"/>
      <c r="J9" s="103"/>
    </row>
    <row r="10" spans="1:10" ht="13.5" thickBot="1" x14ac:dyDescent="0.25">
      <c r="C10" s="49" t="s">
        <v>561</v>
      </c>
      <c r="D10" s="57"/>
      <c r="F10" s="49" t="s">
        <v>574</v>
      </c>
      <c r="G10" s="57"/>
      <c r="J10" s="58">
        <f>COUNTA(D6:D19,G6:G19)</f>
        <v>0</v>
      </c>
    </row>
    <row r="11" spans="1:10" x14ac:dyDescent="0.2">
      <c r="C11" s="49" t="s">
        <v>562</v>
      </c>
      <c r="D11" s="57"/>
      <c r="F11" s="49" t="s">
        <v>575</v>
      </c>
      <c r="G11" s="57"/>
    </row>
    <row r="12" spans="1:10" x14ac:dyDescent="0.2">
      <c r="C12" s="49" t="s">
        <v>563</v>
      </c>
      <c r="D12" s="57"/>
      <c r="F12" s="49" t="s">
        <v>576</v>
      </c>
      <c r="G12" s="57"/>
    </row>
    <row r="13" spans="1:10" x14ac:dyDescent="0.2">
      <c r="C13" s="49" t="s">
        <v>564</v>
      </c>
      <c r="D13" s="57"/>
      <c r="F13" s="49" t="s">
        <v>577</v>
      </c>
      <c r="G13" s="57"/>
    </row>
    <row r="14" spans="1:10" x14ac:dyDescent="0.2">
      <c r="C14" s="49" t="s">
        <v>565</v>
      </c>
      <c r="D14" s="57"/>
      <c r="F14" s="49" t="s">
        <v>578</v>
      </c>
      <c r="G14" s="57"/>
    </row>
    <row r="15" spans="1:10" x14ac:dyDescent="0.2">
      <c r="C15" s="49" t="s">
        <v>566</v>
      </c>
      <c r="D15" s="57"/>
      <c r="F15" s="49" t="s">
        <v>579</v>
      </c>
      <c r="G15" s="57"/>
    </row>
    <row r="16" spans="1:10" x14ac:dyDescent="0.2">
      <c r="C16" s="49" t="s">
        <v>567</v>
      </c>
      <c r="D16" s="57"/>
      <c r="F16" s="49" t="s">
        <v>580</v>
      </c>
      <c r="G16" s="57"/>
    </row>
    <row r="17" spans="3:7" x14ac:dyDescent="0.2">
      <c r="C17" s="49" t="s">
        <v>568</v>
      </c>
      <c r="D17" s="57"/>
      <c r="F17" s="49" t="s">
        <v>581</v>
      </c>
      <c r="G17" s="57"/>
    </row>
    <row r="18" spans="3:7" x14ac:dyDescent="0.2">
      <c r="C18" s="49" t="s">
        <v>569</v>
      </c>
      <c r="D18" s="57"/>
      <c r="F18" s="49" t="s">
        <v>582</v>
      </c>
      <c r="G18" s="57"/>
    </row>
    <row r="19" spans="3:7" ht="13.5" thickBot="1" x14ac:dyDescent="0.25">
      <c r="C19" s="49" t="s">
        <v>570</v>
      </c>
      <c r="D19" s="59"/>
      <c r="F19" s="49" t="s">
        <v>583</v>
      </c>
      <c r="G19" s="59"/>
    </row>
  </sheetData>
  <sheetProtection algorithmName="SHA-512" hashValue="IFRFeqVrGkW9vEpXx0H8EMTGX4HZUjU6gE4ED/+bT3029rNX6DLPjf5gphSPXNNxNEtvOiEdx4DU1M9wGjY0dA==" saltValue="54vJPbNi38POdbvzTAkJKQ==" spinCount="100000" sheet="1" objects="1" scenarios="1"/>
  <mergeCells count="5">
    <mergeCell ref="A1:B1"/>
    <mergeCell ref="C1:F1"/>
    <mergeCell ref="C3:D3"/>
    <mergeCell ref="F3:H3"/>
    <mergeCell ref="H9:J9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E08C-85C3-45AA-B7AC-67A4C02F0B68}">
  <sheetPr>
    <tabColor theme="5" tint="-0.249977111117893"/>
  </sheetPr>
  <dimension ref="A1:J23"/>
  <sheetViews>
    <sheetView workbookViewId="0">
      <selection activeCell="K31" sqref="K31"/>
    </sheetView>
  </sheetViews>
  <sheetFormatPr defaultColWidth="8.7109375" defaultRowHeight="12.75" x14ac:dyDescent="0.2"/>
  <cols>
    <col min="1" max="16384" width="8.7109375" style="49"/>
  </cols>
  <sheetData>
    <row r="1" spans="1:10" s="48" customFormat="1" ht="15.75" thickBot="1" x14ac:dyDescent="0.3">
      <c r="A1" s="104">
        <v>15</v>
      </c>
      <c r="B1" s="105"/>
      <c r="C1" s="95" t="s">
        <v>511</v>
      </c>
      <c r="D1" s="96"/>
      <c r="E1" s="96"/>
      <c r="F1" s="97"/>
    </row>
    <row r="2" spans="1:10" x14ac:dyDescent="0.2">
      <c r="C2" s="107" t="s">
        <v>905</v>
      </c>
      <c r="D2" s="107"/>
      <c r="E2" s="52"/>
      <c r="F2" s="106" t="s">
        <v>906</v>
      </c>
      <c r="G2" s="106"/>
      <c r="H2" s="106"/>
    </row>
    <row r="3" spans="1:10" ht="13.5" thickBot="1" x14ac:dyDescent="0.25">
      <c r="C3" s="55" t="s">
        <v>904</v>
      </c>
      <c r="D3" s="55" t="s">
        <v>940</v>
      </c>
      <c r="F3" s="55" t="s">
        <v>904</v>
      </c>
      <c r="G3" s="55" t="s">
        <v>940</v>
      </c>
    </row>
    <row r="4" spans="1:10" x14ac:dyDescent="0.2">
      <c r="C4" s="49" t="s">
        <v>584</v>
      </c>
      <c r="D4" s="56"/>
      <c r="F4" s="49" t="s">
        <v>585</v>
      </c>
      <c r="G4" s="56"/>
    </row>
    <row r="5" spans="1:10" x14ac:dyDescent="0.2">
      <c r="C5" s="49" t="s">
        <v>586</v>
      </c>
      <c r="D5" s="57"/>
      <c r="F5" s="49" t="s">
        <v>605</v>
      </c>
      <c r="G5" s="57"/>
    </row>
    <row r="6" spans="1:10" x14ac:dyDescent="0.2">
      <c r="C6" s="49" t="s">
        <v>587</v>
      </c>
      <c r="D6" s="57"/>
      <c r="F6" s="49" t="s">
        <v>606</v>
      </c>
      <c r="G6" s="57"/>
    </row>
    <row r="7" spans="1:10" x14ac:dyDescent="0.2">
      <c r="C7" s="49" t="s">
        <v>588</v>
      </c>
      <c r="D7" s="57"/>
      <c r="F7" s="49" t="s">
        <v>607</v>
      </c>
      <c r="G7" s="57"/>
    </row>
    <row r="8" spans="1:10" ht="13.5" thickBot="1" x14ac:dyDescent="0.25">
      <c r="C8" s="49" t="s">
        <v>589</v>
      </c>
      <c r="D8" s="57"/>
      <c r="F8" s="49" t="s">
        <v>608</v>
      </c>
      <c r="G8" s="57"/>
      <c r="H8" s="103" t="s">
        <v>922</v>
      </c>
      <c r="I8" s="103"/>
      <c r="J8" s="103"/>
    </row>
    <row r="9" spans="1:10" ht="13.5" thickBot="1" x14ac:dyDescent="0.25">
      <c r="C9" s="49" t="s">
        <v>590</v>
      </c>
      <c r="D9" s="57"/>
      <c r="F9" s="49" t="s">
        <v>609</v>
      </c>
      <c r="G9" s="57"/>
      <c r="J9" s="58">
        <f>COUNTA(D4:D23,G4:G23)</f>
        <v>0</v>
      </c>
    </row>
    <row r="10" spans="1:10" x14ac:dyDescent="0.2">
      <c r="C10" s="49" t="s">
        <v>591</v>
      </c>
      <c r="D10" s="57"/>
      <c r="F10" s="49" t="s">
        <v>610</v>
      </c>
      <c r="G10" s="57"/>
    </row>
    <row r="11" spans="1:10" x14ac:dyDescent="0.2">
      <c r="C11" s="49" t="s">
        <v>592</v>
      </c>
      <c r="D11" s="57"/>
      <c r="F11" s="49" t="s">
        <v>611</v>
      </c>
      <c r="G11" s="57"/>
    </row>
    <row r="12" spans="1:10" x14ac:dyDescent="0.2">
      <c r="C12" s="49" t="s">
        <v>593</v>
      </c>
      <c r="D12" s="57"/>
      <c r="F12" s="49" t="s">
        <v>612</v>
      </c>
      <c r="G12" s="57"/>
    </row>
    <row r="13" spans="1:10" x14ac:dyDescent="0.2">
      <c r="C13" s="49" t="s">
        <v>594</v>
      </c>
      <c r="D13" s="57"/>
      <c r="F13" s="49" t="s">
        <v>613</v>
      </c>
      <c r="G13" s="57"/>
    </row>
    <row r="14" spans="1:10" x14ac:dyDescent="0.2">
      <c r="C14" s="49" t="s">
        <v>595</v>
      </c>
      <c r="D14" s="57"/>
      <c r="F14" s="49" t="s">
        <v>614</v>
      </c>
      <c r="G14" s="57"/>
    </row>
    <row r="15" spans="1:10" x14ac:dyDescent="0.2">
      <c r="C15" s="49" t="s">
        <v>596</v>
      </c>
      <c r="D15" s="57"/>
      <c r="F15" s="49" t="s">
        <v>615</v>
      </c>
      <c r="G15" s="57"/>
    </row>
    <row r="16" spans="1:10" x14ac:dyDescent="0.2">
      <c r="C16" s="49" t="s">
        <v>597</v>
      </c>
      <c r="D16" s="57"/>
      <c r="F16" s="49" t="s">
        <v>616</v>
      </c>
      <c r="G16" s="57"/>
    </row>
    <row r="17" spans="3:7" x14ac:dyDescent="0.2">
      <c r="C17" s="49" t="s">
        <v>598</v>
      </c>
      <c r="D17" s="57"/>
      <c r="F17" s="49" t="s">
        <v>617</v>
      </c>
      <c r="G17" s="57"/>
    </row>
    <row r="18" spans="3:7" x14ac:dyDescent="0.2">
      <c r="C18" s="49" t="s">
        <v>599</v>
      </c>
      <c r="D18" s="57"/>
      <c r="F18" s="49" t="s">
        <v>618</v>
      </c>
      <c r="G18" s="57"/>
    </row>
    <row r="19" spans="3:7" x14ac:dyDescent="0.2">
      <c r="C19" s="49" t="s">
        <v>600</v>
      </c>
      <c r="D19" s="57"/>
      <c r="F19" s="49" t="s">
        <v>619</v>
      </c>
      <c r="G19" s="57"/>
    </row>
    <row r="20" spans="3:7" x14ac:dyDescent="0.2">
      <c r="C20" s="49" t="s">
        <v>601</v>
      </c>
      <c r="D20" s="57"/>
      <c r="F20" s="49" t="s">
        <v>620</v>
      </c>
      <c r="G20" s="57"/>
    </row>
    <row r="21" spans="3:7" x14ac:dyDescent="0.2">
      <c r="C21" s="49" t="s">
        <v>602</v>
      </c>
      <c r="D21" s="57"/>
      <c r="F21" s="49" t="s">
        <v>621</v>
      </c>
      <c r="G21" s="57"/>
    </row>
    <row r="22" spans="3:7" x14ac:dyDescent="0.2">
      <c r="C22" s="49" t="s">
        <v>603</v>
      </c>
      <c r="D22" s="57"/>
      <c r="F22" s="49" t="s">
        <v>622</v>
      </c>
      <c r="G22" s="57"/>
    </row>
    <row r="23" spans="3:7" ht="13.5" thickBot="1" x14ac:dyDescent="0.25">
      <c r="C23" s="49" t="s">
        <v>604</v>
      </c>
      <c r="D23" s="59"/>
      <c r="F23" s="49" t="s">
        <v>623</v>
      </c>
      <c r="G23" s="59"/>
    </row>
  </sheetData>
  <sheetProtection algorithmName="SHA-512" hashValue="MCSERRXC9npJeNsuY4QysOcEvYjaTRO2m8Qe2eRWopxSM8eiP7prMlP8YJtzI9BrUwJ51LeHY/7tmNFoJEWCcA==" saltValue="XNVv+jdrVe8ZRMg5VWaiUQ==" spinCount="100000" sheet="1" objects="1" scenarios="1"/>
  <mergeCells count="5">
    <mergeCell ref="A1:B1"/>
    <mergeCell ref="C1:F1"/>
    <mergeCell ref="C2:D2"/>
    <mergeCell ref="F2:H2"/>
    <mergeCell ref="H8:J8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51A1E-A6D0-462C-AB90-06533A4A5DB7}">
  <sheetPr>
    <tabColor theme="9" tint="-0.249977111117893"/>
  </sheetPr>
  <dimension ref="A1:J11"/>
  <sheetViews>
    <sheetView workbookViewId="0">
      <selection activeCell="E28" sqref="E28"/>
    </sheetView>
  </sheetViews>
  <sheetFormatPr defaultRowHeight="15" x14ac:dyDescent="0.25"/>
  <sheetData>
    <row r="1" spans="1:10" s="1" customFormat="1" ht="21.75" thickBot="1" x14ac:dyDescent="0.4">
      <c r="A1" s="117">
        <v>16</v>
      </c>
      <c r="B1" s="118"/>
      <c r="C1" s="119" t="s">
        <v>512</v>
      </c>
      <c r="D1" s="120"/>
      <c r="E1" s="120"/>
      <c r="F1" s="121"/>
    </row>
    <row r="3" spans="1:10" ht="15.75" x14ac:dyDescent="0.25">
      <c r="C3" s="122" t="s">
        <v>905</v>
      </c>
      <c r="D3" s="122"/>
      <c r="E3" s="3"/>
      <c r="F3" s="123" t="s">
        <v>906</v>
      </c>
      <c r="G3" s="123"/>
      <c r="H3" s="123"/>
    </row>
    <row r="4" spans="1:10" ht="15.75" x14ac:dyDescent="0.25">
      <c r="C4" s="14"/>
      <c r="D4" s="14"/>
      <c r="E4" s="16"/>
      <c r="F4" s="15"/>
      <c r="G4" s="15"/>
      <c r="H4" s="15"/>
    </row>
    <row r="5" spans="1:10" ht="15.75" thickBot="1" x14ac:dyDescent="0.3">
      <c r="C5" s="5" t="s">
        <v>904</v>
      </c>
      <c r="D5" s="13" t="s">
        <v>940</v>
      </c>
      <c r="F5" s="5" t="s">
        <v>904</v>
      </c>
      <c r="G5" s="13" t="s">
        <v>940</v>
      </c>
    </row>
    <row r="6" spans="1:10" x14ac:dyDescent="0.25">
      <c r="C6" t="s">
        <v>624</v>
      </c>
      <c r="D6" s="17"/>
      <c r="F6" t="s">
        <v>625</v>
      </c>
      <c r="G6" s="17"/>
    </row>
    <row r="7" spans="1:10" ht="15.75" thickBot="1" x14ac:dyDescent="0.3">
      <c r="C7" t="s">
        <v>626</v>
      </c>
      <c r="D7" s="18"/>
      <c r="F7" t="s">
        <v>631</v>
      </c>
      <c r="G7" s="18"/>
      <c r="H7" s="116" t="s">
        <v>924</v>
      </c>
      <c r="I7" s="116"/>
      <c r="J7" s="116"/>
    </row>
    <row r="8" spans="1:10" ht="15.75" thickBot="1" x14ac:dyDescent="0.3">
      <c r="C8" t="s">
        <v>627</v>
      </c>
      <c r="D8" s="18"/>
      <c r="F8" t="s">
        <v>632</v>
      </c>
      <c r="G8" s="18"/>
      <c r="J8" s="20">
        <f>COUNTA(D6:D11,G6:G11)</f>
        <v>0</v>
      </c>
    </row>
    <row r="9" spans="1:10" x14ac:dyDescent="0.25">
      <c r="C9" t="s">
        <v>628</v>
      </c>
      <c r="D9" s="18"/>
      <c r="F9" t="s">
        <v>633</v>
      </c>
      <c r="G9" s="18"/>
    </row>
    <row r="10" spans="1:10" x14ac:dyDescent="0.25">
      <c r="C10" t="s">
        <v>629</v>
      </c>
      <c r="D10" s="18"/>
      <c r="F10" t="s">
        <v>634</v>
      </c>
      <c r="G10" s="18"/>
    </row>
    <row r="11" spans="1:10" ht="15.75" thickBot="1" x14ac:dyDescent="0.3">
      <c r="C11" t="s">
        <v>630</v>
      </c>
      <c r="D11" s="19"/>
      <c r="F11" t="s">
        <v>635</v>
      </c>
      <c r="G11" s="19"/>
    </row>
  </sheetData>
  <sheetProtection algorithmName="SHA-512" hashValue="8zmCrY1YYikvPS+LnvFhbPRauWNmBsb7VUn482squbFXcOmlTtSv8xLdGrj3yydvVo8oa4AMIOPFjlckiDRB7w==" saltValue="DnkDNn+w/mKruy7N25cNUw==" spinCount="100000" sheet="1" objects="1" scenarios="1"/>
  <mergeCells count="5">
    <mergeCell ref="A1:B1"/>
    <mergeCell ref="C1:F1"/>
    <mergeCell ref="C3:D3"/>
    <mergeCell ref="F3:H3"/>
    <mergeCell ref="H7:J7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F3975-220D-4CC2-8BB7-6CF4A6ABE17E}">
  <sheetPr>
    <tabColor theme="5" tint="-0.249977111117893"/>
  </sheetPr>
  <dimension ref="A1:J9"/>
  <sheetViews>
    <sheetView workbookViewId="0">
      <selection activeCell="F26" sqref="F26"/>
    </sheetView>
  </sheetViews>
  <sheetFormatPr defaultRowHeight="15" x14ac:dyDescent="0.25"/>
  <sheetData>
    <row r="1" spans="1:10" s="1" customFormat="1" ht="21.75" thickBot="1" x14ac:dyDescent="0.4">
      <c r="A1" s="117">
        <v>17</v>
      </c>
      <c r="B1" s="118"/>
      <c r="C1" s="119" t="s">
        <v>513</v>
      </c>
      <c r="D1" s="120"/>
      <c r="E1" s="120"/>
      <c r="F1" s="121"/>
    </row>
    <row r="3" spans="1:10" ht="15.75" x14ac:dyDescent="0.25">
      <c r="C3" s="122" t="s">
        <v>905</v>
      </c>
      <c r="D3" s="122"/>
      <c r="E3" s="3"/>
      <c r="F3" s="123" t="s">
        <v>906</v>
      </c>
      <c r="G3" s="123"/>
      <c r="H3" s="123"/>
    </row>
    <row r="4" spans="1:10" ht="15.75" x14ac:dyDescent="0.25">
      <c r="C4" s="14"/>
      <c r="D4" s="14"/>
      <c r="E4" s="16"/>
      <c r="F4" s="15"/>
      <c r="G4" s="15"/>
      <c r="H4" s="15"/>
    </row>
    <row r="5" spans="1:10" ht="15.75" thickBot="1" x14ac:dyDescent="0.3">
      <c r="C5" s="5" t="s">
        <v>904</v>
      </c>
      <c r="D5" s="13" t="s">
        <v>940</v>
      </c>
      <c r="F5" s="5" t="s">
        <v>904</v>
      </c>
      <c r="G5" s="13" t="s">
        <v>940</v>
      </c>
    </row>
    <row r="6" spans="1:10" x14ac:dyDescent="0.25">
      <c r="C6" t="s">
        <v>636</v>
      </c>
      <c r="D6" s="17"/>
      <c r="F6" t="s">
        <v>637</v>
      </c>
      <c r="G6" s="17"/>
    </row>
    <row r="7" spans="1:10" ht="15.75" thickBot="1" x14ac:dyDescent="0.3">
      <c r="C7" t="s">
        <v>638</v>
      </c>
      <c r="D7" s="18"/>
      <c r="F7" t="s">
        <v>641</v>
      </c>
      <c r="G7" s="18"/>
      <c r="H7" s="116" t="s">
        <v>925</v>
      </c>
      <c r="I7" s="116"/>
      <c r="J7" s="116"/>
    </row>
    <row r="8" spans="1:10" ht="15.75" thickBot="1" x14ac:dyDescent="0.3">
      <c r="C8" t="s">
        <v>639</v>
      </c>
      <c r="D8" s="18"/>
      <c r="F8" t="s">
        <v>642</v>
      </c>
      <c r="G8" s="18"/>
      <c r="J8" s="20">
        <f>COUNTA(D6:D9,G6:G9)</f>
        <v>0</v>
      </c>
    </row>
    <row r="9" spans="1:10" ht="15.75" thickBot="1" x14ac:dyDescent="0.3">
      <c r="C9" t="s">
        <v>640</v>
      </c>
      <c r="D9" s="19"/>
      <c r="F9" t="s">
        <v>643</v>
      </c>
      <c r="G9" s="19"/>
    </row>
  </sheetData>
  <sheetProtection algorithmName="SHA-512" hashValue="saRq5P5G1D9L7oOJbz1Q8qFKTyiuvN41NjES7POVawBJju2awhElNyBlRBxGzf1ZZkdZ3o6Oxr8xHCa4UYOMFg==" saltValue="r1QjeM+G4XSH4XVjQWNHvw==" spinCount="100000" sheet="1" objects="1" scenarios="1"/>
  <mergeCells count="5">
    <mergeCell ref="A1:B1"/>
    <mergeCell ref="C1:F1"/>
    <mergeCell ref="C3:D3"/>
    <mergeCell ref="F3:H3"/>
    <mergeCell ref="H7:J7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CFC2D-7785-4553-9708-5BEBFD7B55AE}">
  <sheetPr>
    <tabColor theme="9" tint="-0.249977111117893"/>
  </sheetPr>
  <dimension ref="A1:J22"/>
  <sheetViews>
    <sheetView workbookViewId="0">
      <selection activeCell="J32" sqref="J32"/>
    </sheetView>
  </sheetViews>
  <sheetFormatPr defaultColWidth="8.7109375" defaultRowHeight="12.75" x14ac:dyDescent="0.2"/>
  <cols>
    <col min="1" max="16384" width="8.7109375" style="49"/>
  </cols>
  <sheetData>
    <row r="1" spans="1:10" s="48" customFormat="1" ht="15.75" thickBot="1" x14ac:dyDescent="0.3">
      <c r="A1" s="104">
        <v>18</v>
      </c>
      <c r="B1" s="105"/>
      <c r="C1" s="95" t="s">
        <v>514</v>
      </c>
      <c r="D1" s="96"/>
      <c r="E1" s="96"/>
      <c r="F1" s="97"/>
    </row>
    <row r="2" spans="1:10" x14ac:dyDescent="0.2">
      <c r="C2" s="107" t="s">
        <v>905</v>
      </c>
      <c r="D2" s="107"/>
      <c r="E2" s="52"/>
      <c r="F2" s="106" t="s">
        <v>906</v>
      </c>
      <c r="G2" s="106"/>
      <c r="H2" s="106"/>
    </row>
    <row r="3" spans="1:10" ht="13.5" thickBot="1" x14ac:dyDescent="0.25">
      <c r="C3" s="55" t="s">
        <v>904</v>
      </c>
      <c r="D3" s="55" t="s">
        <v>940</v>
      </c>
      <c r="F3" s="55" t="s">
        <v>904</v>
      </c>
      <c r="G3" s="55" t="s">
        <v>940</v>
      </c>
    </row>
    <row r="4" spans="1:10" x14ac:dyDescent="0.2">
      <c r="C4" s="49" t="s">
        <v>644</v>
      </c>
      <c r="D4" s="56"/>
      <c r="F4" s="49" t="s">
        <v>645</v>
      </c>
      <c r="G4" s="56"/>
    </row>
    <row r="5" spans="1:10" x14ac:dyDescent="0.2">
      <c r="C5" s="49" t="s">
        <v>646</v>
      </c>
      <c r="D5" s="57"/>
      <c r="F5" s="49" t="s">
        <v>663</v>
      </c>
      <c r="G5" s="57"/>
    </row>
    <row r="6" spans="1:10" x14ac:dyDescent="0.2">
      <c r="C6" s="49" t="s">
        <v>647</v>
      </c>
      <c r="D6" s="57"/>
      <c r="F6" s="49" t="s">
        <v>664</v>
      </c>
      <c r="G6" s="57"/>
    </row>
    <row r="7" spans="1:10" x14ac:dyDescent="0.2">
      <c r="C7" s="49" t="s">
        <v>648</v>
      </c>
      <c r="D7" s="57"/>
      <c r="F7" s="49" t="s">
        <v>665</v>
      </c>
      <c r="G7" s="57"/>
    </row>
    <row r="8" spans="1:10" ht="13.5" thickBot="1" x14ac:dyDescent="0.25">
      <c r="C8" s="49" t="s">
        <v>649</v>
      </c>
      <c r="D8" s="57"/>
      <c r="F8" s="49" t="s">
        <v>666</v>
      </c>
      <c r="G8" s="57"/>
      <c r="H8" s="102" t="s">
        <v>926</v>
      </c>
      <c r="I8" s="103"/>
      <c r="J8" s="69"/>
    </row>
    <row r="9" spans="1:10" ht="13.5" thickBot="1" x14ac:dyDescent="0.25">
      <c r="C9" s="49" t="s">
        <v>650</v>
      </c>
      <c r="D9" s="57"/>
      <c r="F9" s="49" t="s">
        <v>667</v>
      </c>
      <c r="G9" s="57"/>
      <c r="I9" s="58">
        <f>COUNTA(D4:D22,G4:G22)</f>
        <v>0</v>
      </c>
    </row>
    <row r="10" spans="1:10" x14ac:dyDescent="0.2">
      <c r="C10" s="49" t="s">
        <v>651</v>
      </c>
      <c r="D10" s="57"/>
      <c r="F10" s="49" t="s">
        <v>668</v>
      </c>
      <c r="G10" s="57"/>
    </row>
    <row r="11" spans="1:10" x14ac:dyDescent="0.2">
      <c r="C11" s="49" t="s">
        <v>652</v>
      </c>
      <c r="D11" s="57"/>
      <c r="F11" s="49" t="s">
        <v>669</v>
      </c>
      <c r="G11" s="57"/>
    </row>
    <row r="12" spans="1:10" x14ac:dyDescent="0.2">
      <c r="C12" s="49" t="s">
        <v>653</v>
      </c>
      <c r="D12" s="57"/>
      <c r="F12" s="49" t="s">
        <v>670</v>
      </c>
      <c r="G12" s="57"/>
    </row>
    <row r="13" spans="1:10" x14ac:dyDescent="0.2">
      <c r="C13" s="49" t="s">
        <v>654</v>
      </c>
      <c r="D13" s="57"/>
      <c r="F13" s="49" t="s">
        <v>671</v>
      </c>
      <c r="G13" s="57"/>
    </row>
    <row r="14" spans="1:10" x14ac:dyDescent="0.2">
      <c r="D14" s="57"/>
      <c r="G14" s="57"/>
    </row>
    <row r="15" spans="1:10" x14ac:dyDescent="0.2">
      <c r="C15" s="49" t="s">
        <v>655</v>
      </c>
      <c r="D15" s="57"/>
      <c r="F15" s="49" t="s">
        <v>672</v>
      </c>
      <c r="G15" s="57"/>
    </row>
    <row r="16" spans="1:10" x14ac:dyDescent="0.2">
      <c r="C16" s="49" t="s">
        <v>656</v>
      </c>
      <c r="D16" s="57"/>
      <c r="F16" s="49" t="s">
        <v>673</v>
      </c>
      <c r="G16" s="57"/>
    </row>
    <row r="17" spans="3:7" x14ac:dyDescent="0.2">
      <c r="C17" s="49" t="s">
        <v>657</v>
      </c>
      <c r="D17" s="57"/>
      <c r="F17" s="49" t="s">
        <v>674</v>
      </c>
      <c r="G17" s="57"/>
    </row>
    <row r="18" spans="3:7" x14ac:dyDescent="0.2">
      <c r="C18" s="49" t="s">
        <v>658</v>
      </c>
      <c r="D18" s="57"/>
      <c r="F18" s="49" t="s">
        <v>675</v>
      </c>
      <c r="G18" s="57"/>
    </row>
    <row r="19" spans="3:7" x14ac:dyDescent="0.2">
      <c r="C19" s="49" t="s">
        <v>659</v>
      </c>
      <c r="D19" s="57"/>
      <c r="F19" s="49" t="s">
        <v>676</v>
      </c>
      <c r="G19" s="57"/>
    </row>
    <row r="20" spans="3:7" x14ac:dyDescent="0.2">
      <c r="C20" s="49" t="s">
        <v>660</v>
      </c>
      <c r="D20" s="57"/>
      <c r="F20" s="49" t="s">
        <v>677</v>
      </c>
      <c r="G20" s="57"/>
    </row>
    <row r="21" spans="3:7" x14ac:dyDescent="0.2">
      <c r="C21" s="49" t="s">
        <v>661</v>
      </c>
      <c r="D21" s="57"/>
      <c r="F21" s="49" t="s">
        <v>678</v>
      </c>
      <c r="G21" s="57"/>
    </row>
    <row r="22" spans="3:7" ht="13.5" thickBot="1" x14ac:dyDescent="0.25">
      <c r="C22" s="49" t="s">
        <v>662</v>
      </c>
      <c r="D22" s="59"/>
      <c r="F22" s="49" t="s">
        <v>679</v>
      </c>
      <c r="G22" s="59"/>
    </row>
  </sheetData>
  <sheetProtection algorithmName="SHA-512" hashValue="9CR7bYndeqA4sDn/89Q54KER/t3pSwf+DbquIwWSgEEQLHl0HNbU51gup1rf7hAXbFuYO0bSlOfJJuCSCVJRwA==" saltValue="gPiJW9dx7f9FP1DqCaml8g==" spinCount="100000" sheet="1" objects="1" scenarios="1"/>
  <mergeCells count="5">
    <mergeCell ref="A1:B1"/>
    <mergeCell ref="C1:F1"/>
    <mergeCell ref="C2:D2"/>
    <mergeCell ref="F2:H2"/>
    <mergeCell ref="H8:I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69E7-D536-4AFC-8AE9-F3F7C00ADA9B}">
  <sheetPr>
    <tabColor theme="5" tint="-0.249977111117893"/>
  </sheetPr>
  <dimension ref="A1:K25"/>
  <sheetViews>
    <sheetView workbookViewId="0">
      <selection activeCell="E35" sqref="E35"/>
    </sheetView>
  </sheetViews>
  <sheetFormatPr defaultColWidth="9.140625" defaultRowHeight="12.75" x14ac:dyDescent="0.2"/>
  <cols>
    <col min="1" max="3" width="9.140625" style="49"/>
    <col min="4" max="4" width="10.85546875" style="49" bestFit="1" customWidth="1"/>
    <col min="5" max="5" width="10.85546875" style="49" customWidth="1"/>
    <col min="6" max="6" width="10.28515625" style="49" bestFit="1" customWidth="1"/>
    <col min="7" max="16384" width="9.140625" style="49"/>
  </cols>
  <sheetData>
    <row r="1" spans="1:11" ht="15.75" thickBot="1" x14ac:dyDescent="0.3">
      <c r="A1" s="98">
        <v>1</v>
      </c>
      <c r="B1" s="99"/>
      <c r="C1" s="95" t="s">
        <v>0</v>
      </c>
      <c r="D1" s="96"/>
      <c r="E1" s="96"/>
      <c r="F1" s="97"/>
      <c r="H1" s="48"/>
      <c r="I1" s="48"/>
    </row>
    <row r="3" spans="1:11" ht="13.5" thickBot="1" x14ac:dyDescent="0.25">
      <c r="B3" s="61" t="s">
        <v>883</v>
      </c>
      <c r="C3" s="55" t="s">
        <v>940</v>
      </c>
      <c r="D3" s="62"/>
      <c r="E3" s="61" t="s">
        <v>889</v>
      </c>
      <c r="F3" s="55" t="s">
        <v>940</v>
      </c>
      <c r="G3" s="52"/>
      <c r="H3" s="52" t="s">
        <v>884</v>
      </c>
      <c r="I3" s="55" t="s">
        <v>940</v>
      </c>
      <c r="J3" s="52"/>
      <c r="K3" s="52"/>
    </row>
    <row r="4" spans="1:11" x14ac:dyDescent="0.2">
      <c r="B4" s="49" t="s">
        <v>1</v>
      </c>
      <c r="C4" s="56"/>
      <c r="E4" s="49" t="s">
        <v>8</v>
      </c>
      <c r="F4" s="56"/>
      <c r="H4" s="49" t="s">
        <v>30</v>
      </c>
      <c r="I4" s="56"/>
    </row>
    <row r="5" spans="1:11" x14ac:dyDescent="0.2">
      <c r="B5" s="49" t="s">
        <v>2</v>
      </c>
      <c r="C5" s="57"/>
      <c r="E5" s="49" t="s">
        <v>9</v>
      </c>
      <c r="F5" s="57"/>
      <c r="H5" s="49" t="s">
        <v>31</v>
      </c>
      <c r="I5" s="57"/>
    </row>
    <row r="6" spans="1:11" x14ac:dyDescent="0.2">
      <c r="B6" s="49" t="s">
        <v>3</v>
      </c>
      <c r="C6" s="57"/>
      <c r="E6" s="49" t="s">
        <v>10</v>
      </c>
      <c r="F6" s="57"/>
      <c r="H6" s="49" t="s">
        <v>32</v>
      </c>
      <c r="I6" s="57"/>
    </row>
    <row r="7" spans="1:11" x14ac:dyDescent="0.2">
      <c r="B7" s="49" t="s">
        <v>4</v>
      </c>
      <c r="C7" s="57"/>
      <c r="E7" s="49" t="s">
        <v>11</v>
      </c>
      <c r="F7" s="57"/>
      <c r="H7" s="49" t="s">
        <v>33</v>
      </c>
      <c r="I7" s="57"/>
    </row>
    <row r="8" spans="1:11" x14ac:dyDescent="0.2">
      <c r="B8" s="49" t="s">
        <v>5</v>
      </c>
      <c r="C8" s="57"/>
      <c r="E8" s="49" t="s">
        <v>12</v>
      </c>
      <c r="F8" s="57"/>
      <c r="H8" s="49" t="s">
        <v>34</v>
      </c>
      <c r="I8" s="57"/>
    </row>
    <row r="9" spans="1:11" x14ac:dyDescent="0.2">
      <c r="B9" s="49" t="s">
        <v>6</v>
      </c>
      <c r="C9" s="57"/>
      <c r="E9" s="49" t="s">
        <v>13</v>
      </c>
      <c r="F9" s="57"/>
      <c r="H9" s="49" t="s">
        <v>35</v>
      </c>
      <c r="I9" s="57"/>
    </row>
    <row r="10" spans="1:11" ht="13.5" thickBot="1" x14ac:dyDescent="0.25">
      <c r="B10" s="49" t="s">
        <v>7</v>
      </c>
      <c r="C10" s="59"/>
      <c r="E10" s="49" t="s">
        <v>14</v>
      </c>
      <c r="F10" s="57"/>
      <c r="H10" s="49" t="s">
        <v>36</v>
      </c>
      <c r="I10" s="57"/>
    </row>
    <row r="11" spans="1:11" ht="13.5" thickBot="1" x14ac:dyDescent="0.25">
      <c r="E11" s="49" t="s">
        <v>15</v>
      </c>
      <c r="F11" s="57"/>
      <c r="H11" s="49" t="s">
        <v>37</v>
      </c>
      <c r="I11" s="59"/>
    </row>
    <row r="12" spans="1:11" x14ac:dyDescent="0.2">
      <c r="E12" s="49" t="s">
        <v>16</v>
      </c>
      <c r="F12" s="57"/>
    </row>
    <row r="13" spans="1:11" x14ac:dyDescent="0.2">
      <c r="E13" s="49" t="s">
        <v>17</v>
      </c>
      <c r="F13" s="57"/>
    </row>
    <row r="14" spans="1:11" ht="13.5" thickBot="1" x14ac:dyDescent="0.25">
      <c r="E14" s="49" t="s">
        <v>18</v>
      </c>
      <c r="F14" s="57"/>
      <c r="H14" s="94" t="s">
        <v>910</v>
      </c>
      <c r="I14" s="94"/>
    </row>
    <row r="15" spans="1:11" ht="13.5" thickBot="1" x14ac:dyDescent="0.25">
      <c r="E15" s="49" t="s">
        <v>19</v>
      </c>
      <c r="F15" s="57"/>
      <c r="I15" s="58">
        <f>COUNTA(C4:C10,F4:F25,I4:I11)</f>
        <v>0</v>
      </c>
    </row>
    <row r="16" spans="1:11" x14ac:dyDescent="0.2">
      <c r="E16" s="49" t="s">
        <v>20</v>
      </c>
      <c r="F16" s="57"/>
    </row>
    <row r="17" spans="5:6" x14ac:dyDescent="0.2">
      <c r="E17" s="49" t="s">
        <v>21</v>
      </c>
      <c r="F17" s="57"/>
    </row>
    <row r="18" spans="5:6" x14ac:dyDescent="0.2">
      <c r="E18" s="49" t="s">
        <v>22</v>
      </c>
      <c r="F18" s="57"/>
    </row>
    <row r="19" spans="5:6" x14ac:dyDescent="0.2">
      <c r="E19" s="49" t="s">
        <v>23</v>
      </c>
      <c r="F19" s="57"/>
    </row>
    <row r="20" spans="5:6" x14ac:dyDescent="0.2">
      <c r="E20" s="49" t="s">
        <v>24</v>
      </c>
      <c r="F20" s="57"/>
    </row>
    <row r="21" spans="5:6" x14ac:dyDescent="0.2">
      <c r="E21" s="49" t="s">
        <v>25</v>
      </c>
      <c r="F21" s="57"/>
    </row>
    <row r="22" spans="5:6" x14ac:dyDescent="0.2">
      <c r="E22" s="49" t="s">
        <v>26</v>
      </c>
      <c r="F22" s="57"/>
    </row>
    <row r="23" spans="5:6" x14ac:dyDescent="0.2">
      <c r="E23" s="49" t="s">
        <v>27</v>
      </c>
      <c r="F23" s="57"/>
    </row>
    <row r="24" spans="5:6" x14ac:dyDescent="0.2">
      <c r="E24" s="49" t="s">
        <v>28</v>
      </c>
      <c r="F24" s="57"/>
    </row>
    <row r="25" spans="5:6" ht="13.5" thickBot="1" x14ac:dyDescent="0.25">
      <c r="E25" s="49" t="s">
        <v>29</v>
      </c>
      <c r="F25" s="59"/>
    </row>
  </sheetData>
  <sheetProtection algorithmName="SHA-512" hashValue="wfaeX4G8WHSACo8x2Jy946lTZPPPQgB4FbbOydH9wXjpFJlStzX/d6IWEtdmesLMrsgWD0CupaSzgvn7FORJdg==" saltValue="gWnqzuJXrN1MZ4DRi99wYg==" spinCount="100000" sheet="1" objects="1" scenarios="1"/>
  <mergeCells count="3">
    <mergeCell ref="H14:I14"/>
    <mergeCell ref="C1:F1"/>
    <mergeCell ref="A1:B1"/>
  </mergeCells>
  <phoneticPr fontId="1" type="noConversion"/>
  <pageMargins left="0.7" right="0.7" top="0.75" bottom="0.75" header="0.3" footer="0.3"/>
  <pageSetup paperSize="9" orientation="portrait" r:id="rId1"/>
  <ignoredErrors>
    <ignoredError sqref="I1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DFF9-CA8A-4B35-B158-71E740DA4096}">
  <sheetPr>
    <tabColor theme="5" tint="-0.249977111117893"/>
  </sheetPr>
  <dimension ref="A1:J20"/>
  <sheetViews>
    <sheetView workbookViewId="0">
      <selection activeCell="I35" sqref="I35"/>
    </sheetView>
  </sheetViews>
  <sheetFormatPr defaultColWidth="8.7109375" defaultRowHeight="12.75" x14ac:dyDescent="0.2"/>
  <cols>
    <col min="1" max="16384" width="8.7109375" style="49"/>
  </cols>
  <sheetData>
    <row r="1" spans="1:10" s="48" customFormat="1" ht="15.75" thickBot="1" x14ac:dyDescent="0.3">
      <c r="A1" s="104">
        <v>19</v>
      </c>
      <c r="B1" s="105"/>
      <c r="C1" s="95" t="s">
        <v>515</v>
      </c>
      <c r="D1" s="96"/>
      <c r="E1" s="96"/>
      <c r="F1" s="97"/>
    </row>
    <row r="3" spans="1:10" x14ac:dyDescent="0.2">
      <c r="C3" s="107" t="s">
        <v>905</v>
      </c>
      <c r="D3" s="107"/>
      <c r="E3" s="52"/>
      <c r="F3" s="106" t="s">
        <v>906</v>
      </c>
      <c r="G3" s="106"/>
      <c r="H3" s="106"/>
    </row>
    <row r="4" spans="1:10" x14ac:dyDescent="0.2">
      <c r="C4" s="53"/>
      <c r="D4" s="53"/>
      <c r="E4" s="52"/>
      <c r="F4" s="54"/>
      <c r="G4" s="54"/>
      <c r="H4" s="54"/>
    </row>
    <row r="5" spans="1:10" ht="13.5" thickBot="1" x14ac:dyDescent="0.25">
      <c r="C5" s="55" t="s">
        <v>904</v>
      </c>
      <c r="D5" s="55" t="s">
        <v>940</v>
      </c>
      <c r="F5" s="55" t="s">
        <v>904</v>
      </c>
      <c r="G5" s="55" t="s">
        <v>940</v>
      </c>
    </row>
    <row r="6" spans="1:10" x14ac:dyDescent="0.2">
      <c r="C6" s="49" t="s">
        <v>680</v>
      </c>
      <c r="D6" s="70"/>
      <c r="F6" s="49" t="s">
        <v>681</v>
      </c>
      <c r="G6" s="56"/>
    </row>
    <row r="7" spans="1:10" x14ac:dyDescent="0.2">
      <c r="C7" s="49" t="s">
        <v>682</v>
      </c>
      <c r="D7" s="64"/>
      <c r="F7" s="49" t="s">
        <v>696</v>
      </c>
      <c r="G7" s="57"/>
    </row>
    <row r="8" spans="1:10" x14ac:dyDescent="0.2">
      <c r="C8" s="49" t="s">
        <v>683</v>
      </c>
      <c r="D8" s="64"/>
      <c r="F8" s="49" t="s">
        <v>697</v>
      </c>
      <c r="G8" s="57"/>
    </row>
    <row r="9" spans="1:10" x14ac:dyDescent="0.2">
      <c r="C9" s="49" t="s">
        <v>684</v>
      </c>
      <c r="D9" s="64"/>
      <c r="F9" s="49" t="s">
        <v>698</v>
      </c>
      <c r="G9" s="57"/>
    </row>
    <row r="10" spans="1:10" ht="13.5" thickBot="1" x14ac:dyDescent="0.25">
      <c r="C10" s="49" t="s">
        <v>685</v>
      </c>
      <c r="D10" s="64"/>
      <c r="F10" s="49" t="s">
        <v>699</v>
      </c>
      <c r="G10" s="57"/>
      <c r="H10" s="103" t="s">
        <v>927</v>
      </c>
      <c r="I10" s="103"/>
      <c r="J10" s="103"/>
    </row>
    <row r="11" spans="1:10" ht="13.5" thickBot="1" x14ac:dyDescent="0.25">
      <c r="C11" s="49" t="s">
        <v>686</v>
      </c>
      <c r="D11" s="64"/>
      <c r="F11" s="49" t="s">
        <v>700</v>
      </c>
      <c r="G11" s="57"/>
      <c r="J11" s="58">
        <f>COUNTA(D6:D20,G6:G20)</f>
        <v>0</v>
      </c>
    </row>
    <row r="12" spans="1:10" x14ac:dyDescent="0.2">
      <c r="C12" s="49" t="s">
        <v>687</v>
      </c>
      <c r="D12" s="64"/>
      <c r="F12" s="49" t="s">
        <v>701</v>
      </c>
      <c r="G12" s="57"/>
    </row>
    <row r="13" spans="1:10" x14ac:dyDescent="0.2">
      <c r="C13" s="49" t="s">
        <v>688</v>
      </c>
      <c r="D13" s="64"/>
      <c r="F13" s="49" t="s">
        <v>702</v>
      </c>
      <c r="G13" s="57"/>
    </row>
    <row r="14" spans="1:10" x14ac:dyDescent="0.2">
      <c r="C14" s="49" t="s">
        <v>689</v>
      </c>
      <c r="D14" s="64"/>
      <c r="F14" s="49" t="s">
        <v>703</v>
      </c>
      <c r="G14" s="57"/>
    </row>
    <row r="15" spans="1:10" x14ac:dyDescent="0.2">
      <c r="C15" s="49" t="s">
        <v>690</v>
      </c>
      <c r="D15" s="64"/>
      <c r="F15" s="49" t="s">
        <v>704</v>
      </c>
      <c r="G15" s="57"/>
    </row>
    <row r="16" spans="1:10" x14ac:dyDescent="0.2">
      <c r="C16" s="49" t="s">
        <v>691</v>
      </c>
      <c r="D16" s="64"/>
      <c r="F16" s="49" t="s">
        <v>705</v>
      </c>
      <c r="G16" s="57"/>
    </row>
    <row r="17" spans="3:7" x14ac:dyDescent="0.2">
      <c r="C17" s="49" t="s">
        <v>692</v>
      </c>
      <c r="D17" s="64"/>
      <c r="F17" s="49" t="s">
        <v>706</v>
      </c>
      <c r="G17" s="57"/>
    </row>
    <row r="18" spans="3:7" x14ac:dyDescent="0.2">
      <c r="C18" s="49" t="s">
        <v>693</v>
      </c>
      <c r="D18" s="64"/>
      <c r="F18" s="49" t="s">
        <v>707</v>
      </c>
      <c r="G18" s="57"/>
    </row>
    <row r="19" spans="3:7" x14ac:dyDescent="0.2">
      <c r="C19" s="49" t="s">
        <v>694</v>
      </c>
      <c r="D19" s="64"/>
      <c r="F19" s="49" t="s">
        <v>708</v>
      </c>
      <c r="G19" s="57"/>
    </row>
    <row r="20" spans="3:7" ht="13.5" thickBot="1" x14ac:dyDescent="0.25">
      <c r="C20" s="49" t="s">
        <v>695</v>
      </c>
      <c r="D20" s="65"/>
      <c r="F20" s="49" t="s">
        <v>709</v>
      </c>
      <c r="G20" s="59"/>
    </row>
  </sheetData>
  <sheetProtection algorithmName="SHA-512" hashValue="lEdBmUbLXKw0y+rzfL4HoTL1attFoaOyqHWqSWV83Lk/esmRxzehS64Qcrr6DB7YlR1wVmH5UEpUDgXVNrMhUA==" saltValue="p87+y91l+CGR2rMsVQBCWA==" spinCount="100000" sheet="1" objects="1" scenarios="1"/>
  <mergeCells count="5">
    <mergeCell ref="A1:B1"/>
    <mergeCell ref="C1:F1"/>
    <mergeCell ref="C3:D3"/>
    <mergeCell ref="F3:H3"/>
    <mergeCell ref="H10:J10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3F86-8C2A-4E47-A748-0AA5C9E0BAC3}">
  <sheetPr>
    <tabColor theme="9" tint="-0.249977111117893"/>
  </sheetPr>
  <dimension ref="A1:J20"/>
  <sheetViews>
    <sheetView workbookViewId="0">
      <selection activeCell="H28" sqref="H28"/>
    </sheetView>
  </sheetViews>
  <sheetFormatPr defaultColWidth="8.7109375" defaultRowHeight="12.75" x14ac:dyDescent="0.2"/>
  <cols>
    <col min="1" max="16384" width="8.7109375" style="49"/>
  </cols>
  <sheetData>
    <row r="1" spans="1:10" s="48" customFormat="1" ht="15.75" thickBot="1" x14ac:dyDescent="0.3">
      <c r="A1" s="104">
        <v>20</v>
      </c>
      <c r="B1" s="105"/>
      <c r="C1" s="125" t="s">
        <v>710</v>
      </c>
      <c r="D1" s="126"/>
      <c r="E1" s="126"/>
      <c r="F1" s="127"/>
    </row>
    <row r="3" spans="1:10" x14ac:dyDescent="0.2">
      <c r="B3" s="107" t="s">
        <v>905</v>
      </c>
      <c r="C3" s="107"/>
      <c r="D3" s="71"/>
      <c r="E3" s="107" t="s">
        <v>906</v>
      </c>
      <c r="F3" s="107"/>
      <c r="G3" s="71"/>
      <c r="H3" s="71"/>
    </row>
    <row r="4" spans="1:10" x14ac:dyDescent="0.2">
      <c r="B4" s="53"/>
      <c r="C4" s="53"/>
      <c r="D4" s="71"/>
      <c r="E4" s="53"/>
      <c r="F4" s="53"/>
      <c r="G4" s="71"/>
      <c r="H4" s="71"/>
    </row>
    <row r="5" spans="1:10" ht="13.5" thickBot="1" x14ac:dyDescent="0.25">
      <c r="B5" s="55" t="s">
        <v>904</v>
      </c>
      <c r="C5" s="55" t="s">
        <v>940</v>
      </c>
      <c r="E5" s="55" t="s">
        <v>904</v>
      </c>
      <c r="F5" s="55" t="s">
        <v>940</v>
      </c>
    </row>
    <row r="6" spans="1:10" x14ac:dyDescent="0.2">
      <c r="B6" s="49" t="s">
        <v>680</v>
      </c>
      <c r="C6" s="56"/>
      <c r="E6" s="49" t="s">
        <v>681</v>
      </c>
      <c r="F6" s="56"/>
    </row>
    <row r="7" spans="1:10" x14ac:dyDescent="0.2">
      <c r="B7" s="49" t="s">
        <v>682</v>
      </c>
      <c r="C7" s="57"/>
      <c r="E7" s="49" t="s">
        <v>696</v>
      </c>
      <c r="F7" s="57"/>
    </row>
    <row r="8" spans="1:10" x14ac:dyDescent="0.2">
      <c r="B8" s="49" t="s">
        <v>683</v>
      </c>
      <c r="C8" s="57"/>
      <c r="E8" s="49" t="s">
        <v>697</v>
      </c>
      <c r="F8" s="57"/>
    </row>
    <row r="9" spans="1:10" x14ac:dyDescent="0.2">
      <c r="B9" s="49" t="s">
        <v>684</v>
      </c>
      <c r="C9" s="57"/>
      <c r="E9" s="49" t="s">
        <v>698</v>
      </c>
      <c r="F9" s="57"/>
    </row>
    <row r="10" spans="1:10" ht="13.5" thickBot="1" x14ac:dyDescent="0.25">
      <c r="B10" s="49" t="s">
        <v>685</v>
      </c>
      <c r="C10" s="57"/>
      <c r="E10" s="49" t="s">
        <v>699</v>
      </c>
      <c r="F10" s="57"/>
      <c r="G10" s="102" t="s">
        <v>928</v>
      </c>
      <c r="H10" s="124"/>
      <c r="I10" s="124"/>
      <c r="J10" s="124"/>
    </row>
    <row r="11" spans="1:10" ht="13.5" thickBot="1" x14ac:dyDescent="0.25">
      <c r="B11" s="49" t="s">
        <v>686</v>
      </c>
      <c r="C11" s="57"/>
      <c r="E11" s="49" t="s">
        <v>700</v>
      </c>
      <c r="F11" s="57"/>
      <c r="J11" s="58">
        <f>COUNTA(C6:C20,F6:F20)</f>
        <v>0</v>
      </c>
    </row>
    <row r="12" spans="1:10" x14ac:dyDescent="0.2">
      <c r="B12" s="49" t="s">
        <v>687</v>
      </c>
      <c r="C12" s="57"/>
      <c r="E12" s="49" t="s">
        <v>701</v>
      </c>
      <c r="F12" s="57"/>
    </row>
    <row r="13" spans="1:10" x14ac:dyDescent="0.2">
      <c r="B13" s="49" t="s">
        <v>688</v>
      </c>
      <c r="C13" s="57"/>
      <c r="E13" s="49" t="s">
        <v>702</v>
      </c>
      <c r="F13" s="57"/>
    </row>
    <row r="14" spans="1:10" x14ac:dyDescent="0.2">
      <c r="B14" s="49" t="s">
        <v>689</v>
      </c>
      <c r="C14" s="57"/>
      <c r="E14" s="49" t="s">
        <v>703</v>
      </c>
      <c r="F14" s="57"/>
    </row>
    <row r="15" spans="1:10" x14ac:dyDescent="0.2">
      <c r="B15" s="49" t="s">
        <v>690</v>
      </c>
      <c r="C15" s="57"/>
      <c r="E15" s="49" t="s">
        <v>704</v>
      </c>
      <c r="F15" s="57"/>
    </row>
    <row r="16" spans="1:10" x14ac:dyDescent="0.2">
      <c r="B16" s="49" t="s">
        <v>691</v>
      </c>
      <c r="C16" s="57"/>
      <c r="E16" s="49" t="s">
        <v>705</v>
      </c>
      <c r="F16" s="57"/>
    </row>
    <row r="17" spans="2:6" x14ac:dyDescent="0.2">
      <c r="B17" s="49" t="s">
        <v>692</v>
      </c>
      <c r="C17" s="57"/>
      <c r="E17" s="49" t="s">
        <v>706</v>
      </c>
      <c r="F17" s="57"/>
    </row>
    <row r="18" spans="2:6" x14ac:dyDescent="0.2">
      <c r="B18" s="49" t="s">
        <v>693</v>
      </c>
      <c r="C18" s="57"/>
      <c r="E18" s="49" t="s">
        <v>707</v>
      </c>
      <c r="F18" s="57"/>
    </row>
    <row r="19" spans="2:6" x14ac:dyDescent="0.2">
      <c r="B19" s="49" t="s">
        <v>694</v>
      </c>
      <c r="C19" s="57"/>
      <c r="E19" s="49" t="s">
        <v>708</v>
      </c>
      <c r="F19" s="57"/>
    </row>
    <row r="20" spans="2:6" ht="13.5" thickBot="1" x14ac:dyDescent="0.25">
      <c r="B20" s="49" t="s">
        <v>695</v>
      </c>
      <c r="C20" s="59"/>
      <c r="E20" s="49" t="s">
        <v>709</v>
      </c>
      <c r="F20" s="59"/>
    </row>
  </sheetData>
  <sheetProtection algorithmName="SHA-512" hashValue="dciKwvls6W41RK0oTvndM5HNHLOtsFt6nYqPPa4siJ+NFV4e8jbT9FIuntvw4yiPS2WvhrtmtaZh7AavFq+PGw==" saltValue="p9DQ4zW7my4jPVmHIxkGGw==" spinCount="100000" sheet="1" objects="1" scenarios="1"/>
  <mergeCells count="5">
    <mergeCell ref="G10:J10"/>
    <mergeCell ref="A1:B1"/>
    <mergeCell ref="C1:F1"/>
    <mergeCell ref="B3:C3"/>
    <mergeCell ref="E3:F3"/>
  </mergeCells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39913-6ACA-43F4-87E6-92AB349306BE}">
  <sheetPr>
    <tabColor theme="5" tint="-0.249977111117893"/>
  </sheetPr>
  <dimension ref="A1:K20"/>
  <sheetViews>
    <sheetView workbookViewId="0">
      <selection activeCell="G32" sqref="G32"/>
    </sheetView>
  </sheetViews>
  <sheetFormatPr defaultColWidth="8.7109375" defaultRowHeight="12.75" x14ac:dyDescent="0.2"/>
  <cols>
    <col min="1" max="16384" width="8.7109375" style="49"/>
  </cols>
  <sheetData>
    <row r="1" spans="1:11" s="48" customFormat="1" ht="15.75" thickBot="1" x14ac:dyDescent="0.3">
      <c r="A1" s="104">
        <v>21</v>
      </c>
      <c r="B1" s="105"/>
      <c r="C1" s="95" t="s">
        <v>516</v>
      </c>
      <c r="D1" s="96"/>
      <c r="E1" s="96"/>
      <c r="F1" s="97"/>
    </row>
    <row r="2" spans="1:11" s="48" customFormat="1" x14ac:dyDescent="0.2">
      <c r="A2" s="50"/>
      <c r="B2" s="50"/>
      <c r="C2" s="51"/>
      <c r="D2" s="51"/>
      <c r="E2" s="51"/>
      <c r="F2" s="51"/>
    </row>
    <row r="3" spans="1:11" s="48" customFormat="1" x14ac:dyDescent="0.2">
      <c r="A3" s="49"/>
      <c r="B3" s="128" t="s">
        <v>0</v>
      </c>
      <c r="C3" s="128"/>
      <c r="D3" s="72"/>
      <c r="E3" s="128" t="s">
        <v>38</v>
      </c>
      <c r="F3" s="128"/>
      <c r="G3" s="72"/>
      <c r="H3" s="128" t="s">
        <v>711</v>
      </c>
      <c r="I3" s="128"/>
      <c r="J3" s="72"/>
      <c r="K3" s="72"/>
    </row>
    <row r="4" spans="1:11" s="48" customFormat="1" x14ac:dyDescent="0.2">
      <c r="A4" s="49"/>
      <c r="B4" s="55"/>
      <c r="C4" s="55"/>
      <c r="D4" s="72"/>
      <c r="E4" s="55"/>
      <c r="F4" s="55"/>
      <c r="G4" s="72"/>
      <c r="H4" s="55"/>
      <c r="I4" s="55"/>
      <c r="J4" s="72"/>
      <c r="K4" s="72"/>
    </row>
    <row r="5" spans="1:11" ht="13.5" thickBot="1" x14ac:dyDescent="0.25">
      <c r="C5" s="55" t="s">
        <v>940</v>
      </c>
      <c r="D5" s="55"/>
      <c r="E5" s="55"/>
      <c r="F5" s="55" t="s">
        <v>940</v>
      </c>
      <c r="G5" s="55"/>
      <c r="H5" s="55"/>
      <c r="I5" s="55" t="s">
        <v>940</v>
      </c>
    </row>
    <row r="6" spans="1:11" x14ac:dyDescent="0.2">
      <c r="B6" s="49" t="s">
        <v>712</v>
      </c>
      <c r="C6" s="56"/>
      <c r="E6" s="49" t="s">
        <v>713</v>
      </c>
      <c r="F6" s="56"/>
      <c r="H6" s="49" t="s">
        <v>714</v>
      </c>
      <c r="I6" s="56"/>
    </row>
    <row r="7" spans="1:11" x14ac:dyDescent="0.2">
      <c r="B7" s="49" t="s">
        <v>734</v>
      </c>
      <c r="C7" s="57"/>
      <c r="E7" s="49" t="s">
        <v>720</v>
      </c>
      <c r="F7" s="57"/>
      <c r="H7" s="49" t="s">
        <v>715</v>
      </c>
      <c r="I7" s="57"/>
    </row>
    <row r="8" spans="1:11" x14ac:dyDescent="0.2">
      <c r="B8" s="49" t="s">
        <v>735</v>
      </c>
      <c r="C8" s="57"/>
      <c r="E8" s="49" t="s">
        <v>721</v>
      </c>
      <c r="F8" s="57"/>
      <c r="H8" s="49" t="s">
        <v>716</v>
      </c>
      <c r="I8" s="57"/>
    </row>
    <row r="9" spans="1:11" x14ac:dyDescent="0.2">
      <c r="B9" s="49" t="s">
        <v>736</v>
      </c>
      <c r="C9" s="57"/>
      <c r="E9" s="49" t="s">
        <v>722</v>
      </c>
      <c r="F9" s="57"/>
      <c r="H9" s="49" t="s">
        <v>717</v>
      </c>
      <c r="I9" s="57"/>
    </row>
    <row r="10" spans="1:11" x14ac:dyDescent="0.2">
      <c r="B10" s="49" t="s">
        <v>737</v>
      </c>
      <c r="C10" s="57"/>
      <c r="E10" s="49" t="s">
        <v>723</v>
      </c>
      <c r="F10" s="57"/>
      <c r="H10" s="49" t="s">
        <v>718</v>
      </c>
      <c r="I10" s="57"/>
    </row>
    <row r="11" spans="1:11" ht="13.5" thickBot="1" x14ac:dyDescent="0.25">
      <c r="B11" s="49" t="s">
        <v>738</v>
      </c>
      <c r="C11" s="57"/>
      <c r="E11" s="49" t="s">
        <v>724</v>
      </c>
      <c r="F11" s="57"/>
      <c r="H11" s="49" t="s">
        <v>719</v>
      </c>
      <c r="I11" s="59"/>
    </row>
    <row r="12" spans="1:11" x14ac:dyDescent="0.2">
      <c r="B12" s="49" t="s">
        <v>739</v>
      </c>
      <c r="C12" s="57"/>
      <c r="E12" s="49" t="s">
        <v>725</v>
      </c>
      <c r="F12" s="57"/>
    </row>
    <row r="13" spans="1:11" ht="13.5" thickBot="1" x14ac:dyDescent="0.25">
      <c r="B13" s="49" t="s">
        <v>740</v>
      </c>
      <c r="C13" s="59"/>
      <c r="E13" s="49" t="s">
        <v>726</v>
      </c>
      <c r="F13" s="57"/>
    </row>
    <row r="14" spans="1:11" ht="13.5" thickBot="1" x14ac:dyDescent="0.25">
      <c r="E14" s="49" t="s">
        <v>727</v>
      </c>
      <c r="F14" s="57"/>
      <c r="H14" s="129" t="s">
        <v>929</v>
      </c>
      <c r="I14" s="129"/>
      <c r="J14" s="129"/>
    </row>
    <row r="15" spans="1:11" ht="13.5" thickBot="1" x14ac:dyDescent="0.25">
      <c r="E15" s="49" t="s">
        <v>728</v>
      </c>
      <c r="F15" s="57"/>
      <c r="I15" s="58">
        <f>COUNTA(C6:C13,F6:F20,I6:I11)</f>
        <v>0</v>
      </c>
    </row>
    <row r="16" spans="1:11" x14ac:dyDescent="0.2">
      <c r="E16" s="49" t="s">
        <v>729</v>
      </c>
      <c r="F16" s="57"/>
    </row>
    <row r="17" spans="5:6" x14ac:dyDescent="0.2">
      <c r="E17" s="49" t="s">
        <v>730</v>
      </c>
      <c r="F17" s="57"/>
    </row>
    <row r="18" spans="5:6" x14ac:dyDescent="0.2">
      <c r="E18" s="49" t="s">
        <v>731</v>
      </c>
      <c r="F18" s="57"/>
    </row>
    <row r="19" spans="5:6" x14ac:dyDescent="0.2">
      <c r="E19" s="49" t="s">
        <v>732</v>
      </c>
      <c r="F19" s="57"/>
    </row>
    <row r="20" spans="5:6" ht="13.5" thickBot="1" x14ac:dyDescent="0.25">
      <c r="E20" s="49" t="s">
        <v>733</v>
      </c>
      <c r="F20" s="59"/>
    </row>
  </sheetData>
  <sheetProtection algorithmName="SHA-512" hashValue="M7rlkjCoj1im1n7fZZZSyXqFvZGT+K5ePnqtfJFcNpi4MdCdKYQl0wbN4xa8qYO+eVi3cFWTl+Q+VcPMmeQTsA==" saltValue="ceypm32ikQgqQWAUSpe88A==" spinCount="100000" sheet="1" objects="1" scenarios="1"/>
  <mergeCells count="6">
    <mergeCell ref="H3:I3"/>
    <mergeCell ref="H14:J14"/>
    <mergeCell ref="A1:B1"/>
    <mergeCell ref="C1:F1"/>
    <mergeCell ref="B3:C3"/>
    <mergeCell ref="E3:F3"/>
  </mergeCells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DD1F-1394-4AA0-8565-47BEC1FEEE26}">
  <sheetPr>
    <tabColor theme="9" tint="-0.249977111117893"/>
  </sheetPr>
  <dimension ref="A1:N13"/>
  <sheetViews>
    <sheetView workbookViewId="0">
      <selection activeCell="J15" sqref="J15:J16"/>
    </sheetView>
  </sheetViews>
  <sheetFormatPr defaultRowHeight="15" x14ac:dyDescent="0.25"/>
  <sheetData>
    <row r="1" spans="1:14" s="1" customFormat="1" ht="21.75" thickBot="1" x14ac:dyDescent="0.4">
      <c r="A1" s="117">
        <v>22</v>
      </c>
      <c r="B1" s="118"/>
      <c r="C1" s="119" t="s">
        <v>517</v>
      </c>
      <c r="D1" s="120"/>
      <c r="E1" s="120"/>
      <c r="F1" s="121"/>
    </row>
    <row r="2" spans="1:14" s="1" customFormat="1" x14ac:dyDescent="0.25">
      <c r="A2"/>
      <c r="B2"/>
    </row>
    <row r="3" spans="1:14" ht="15.75" x14ac:dyDescent="0.25">
      <c r="C3" s="131" t="s">
        <v>518</v>
      </c>
      <c r="D3" s="131"/>
      <c r="E3" s="131"/>
      <c r="F3" s="131" t="s">
        <v>520</v>
      </c>
      <c r="G3" s="131"/>
      <c r="H3" s="131"/>
      <c r="I3" s="131" t="s">
        <v>519</v>
      </c>
      <c r="J3" s="131"/>
      <c r="K3" s="131"/>
      <c r="L3" s="131" t="s">
        <v>741</v>
      </c>
      <c r="M3" s="131"/>
      <c r="N3" s="131"/>
    </row>
    <row r="4" spans="1:14" ht="15.75" thickBot="1" x14ac:dyDescent="0.3">
      <c r="C4" s="5"/>
      <c r="D4" s="13" t="s">
        <v>940</v>
      </c>
      <c r="E4" s="5"/>
      <c r="F4" s="5"/>
      <c r="G4" s="13" t="s">
        <v>940</v>
      </c>
      <c r="H4" s="5"/>
      <c r="I4" s="5"/>
      <c r="J4" s="13" t="s">
        <v>940</v>
      </c>
      <c r="K4" s="5"/>
      <c r="L4" s="5"/>
      <c r="M4" s="13" t="s">
        <v>940</v>
      </c>
    </row>
    <row r="5" spans="1:14" x14ac:dyDescent="0.25">
      <c r="C5" t="s">
        <v>742</v>
      </c>
      <c r="D5" s="17"/>
      <c r="F5" t="s">
        <v>753</v>
      </c>
      <c r="G5" s="17"/>
      <c r="I5" t="s">
        <v>743</v>
      </c>
      <c r="J5" s="17"/>
      <c r="L5" t="s">
        <v>748</v>
      </c>
      <c r="M5" s="17"/>
    </row>
    <row r="6" spans="1:14" x14ac:dyDescent="0.25">
      <c r="C6" t="s">
        <v>749</v>
      </c>
      <c r="D6" s="18"/>
      <c r="F6" t="s">
        <v>754</v>
      </c>
      <c r="G6" s="18"/>
      <c r="I6" t="s">
        <v>744</v>
      </c>
      <c r="J6" s="18"/>
      <c r="L6" t="s">
        <v>758</v>
      </c>
      <c r="M6" s="18"/>
    </row>
    <row r="7" spans="1:14" x14ac:dyDescent="0.25">
      <c r="C7" t="s">
        <v>750</v>
      </c>
      <c r="D7" s="18"/>
      <c r="F7" t="s">
        <v>755</v>
      </c>
      <c r="G7" s="18"/>
      <c r="I7" t="s">
        <v>745</v>
      </c>
      <c r="J7" s="18"/>
      <c r="L7" t="s">
        <v>759</v>
      </c>
      <c r="M7" s="18"/>
    </row>
    <row r="8" spans="1:14" x14ac:dyDescent="0.25">
      <c r="C8" t="s">
        <v>751</v>
      </c>
      <c r="D8" s="18"/>
      <c r="F8" t="s">
        <v>756</v>
      </c>
      <c r="G8" s="18"/>
      <c r="I8" t="s">
        <v>746</v>
      </c>
      <c r="J8" s="18"/>
      <c r="L8" t="s">
        <v>760</v>
      </c>
      <c r="M8" s="18"/>
    </row>
    <row r="9" spans="1:14" ht="15.75" thickBot="1" x14ac:dyDescent="0.3">
      <c r="C9" t="s">
        <v>752</v>
      </c>
      <c r="D9" s="19"/>
      <c r="F9" t="s">
        <v>757</v>
      </c>
      <c r="G9" s="19"/>
      <c r="I9" t="s">
        <v>747</v>
      </c>
      <c r="J9" s="19"/>
      <c r="L9" t="s">
        <v>761</v>
      </c>
      <c r="M9" s="19"/>
    </row>
    <row r="12" spans="1:14" ht="15.75" thickBot="1" x14ac:dyDescent="0.3">
      <c r="D12" s="130" t="s">
        <v>930</v>
      </c>
      <c r="E12" s="130"/>
    </row>
    <row r="13" spans="1:14" ht="15.75" thickBot="1" x14ac:dyDescent="0.3">
      <c r="E13" s="20"/>
    </row>
  </sheetData>
  <sheetProtection algorithmName="SHA-512" hashValue="jkmWYYYTotF4GQjwiHuGloackVe2i6b58XBORwWpL6NkW1XSymCXZ50bWWm/+EquPx5rB2gYlWrTcME5zMCrsA==" saltValue="Xu2bT0V2XoiHcFUPlpWs1g==" spinCount="100000" sheet="1" objects="1" scenarios="1"/>
  <mergeCells count="7">
    <mergeCell ref="D12:E12"/>
    <mergeCell ref="L3:N3"/>
    <mergeCell ref="A1:B1"/>
    <mergeCell ref="C1:F1"/>
    <mergeCell ref="C3:E3"/>
    <mergeCell ref="F3:H3"/>
    <mergeCell ref="I3:K3"/>
  </mergeCells>
  <phoneticPr fontId="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73B3-35ED-49D3-B53D-1F1875BA75C0}">
  <sheetPr>
    <tabColor theme="5" tint="-0.249977111117893"/>
  </sheetPr>
  <dimension ref="A1:H17"/>
  <sheetViews>
    <sheetView workbookViewId="0">
      <selection activeCell="H24" sqref="H24"/>
    </sheetView>
  </sheetViews>
  <sheetFormatPr defaultRowHeight="15" x14ac:dyDescent="0.25"/>
  <sheetData>
    <row r="1" spans="1:8" s="1" customFormat="1" ht="21.75" thickBot="1" x14ac:dyDescent="0.4">
      <c r="A1" s="117">
        <v>23</v>
      </c>
      <c r="B1" s="118"/>
      <c r="C1" s="119" t="s">
        <v>518</v>
      </c>
      <c r="D1" s="120"/>
      <c r="E1" s="120"/>
      <c r="F1" s="121"/>
    </row>
    <row r="2" spans="1:8" s="1" customFormat="1" ht="15.75" x14ac:dyDescent="0.25">
      <c r="A2"/>
      <c r="B2"/>
      <c r="C2" s="131"/>
      <c r="D2" s="131"/>
      <c r="E2" s="131"/>
      <c r="F2" s="131"/>
      <c r="G2" s="131"/>
      <c r="H2" s="131"/>
    </row>
    <row r="3" spans="1:8" ht="15.75" thickBot="1" x14ac:dyDescent="0.3">
      <c r="D3" s="13" t="s">
        <v>940</v>
      </c>
    </row>
    <row r="4" spans="1:8" x14ac:dyDescent="0.25">
      <c r="C4" t="s">
        <v>762</v>
      </c>
      <c r="D4" s="17"/>
    </row>
    <row r="5" spans="1:8" x14ac:dyDescent="0.25">
      <c r="C5" t="s">
        <v>763</v>
      </c>
      <c r="D5" s="18"/>
    </row>
    <row r="6" spans="1:8" x14ac:dyDescent="0.25">
      <c r="C6" t="s">
        <v>764</v>
      </c>
      <c r="D6" s="18"/>
    </row>
    <row r="7" spans="1:8" x14ac:dyDescent="0.25">
      <c r="C7" t="s">
        <v>765</v>
      </c>
      <c r="D7" s="18"/>
    </row>
    <row r="8" spans="1:8" x14ac:dyDescent="0.25">
      <c r="C8" t="s">
        <v>766</v>
      </c>
      <c r="D8" s="18"/>
    </row>
    <row r="9" spans="1:8" ht="15.75" thickBot="1" x14ac:dyDescent="0.3">
      <c r="C9" t="s">
        <v>767</v>
      </c>
      <c r="D9" s="18"/>
      <c r="E9" s="132" t="s">
        <v>931</v>
      </c>
      <c r="F9" s="116"/>
    </row>
    <row r="10" spans="1:8" ht="15.75" thickBot="1" x14ac:dyDescent="0.3">
      <c r="C10" t="s">
        <v>768</v>
      </c>
      <c r="D10" s="18"/>
      <c r="F10" s="20">
        <f>COUNTA(D4:D17)</f>
        <v>0</v>
      </c>
    </row>
    <row r="11" spans="1:8" x14ac:dyDescent="0.25">
      <c r="C11" t="s">
        <v>769</v>
      </c>
      <c r="D11" s="18"/>
    </row>
    <row r="12" spans="1:8" x14ac:dyDescent="0.25">
      <c r="C12" t="s">
        <v>770</v>
      </c>
      <c r="D12" s="18"/>
    </row>
    <row r="13" spans="1:8" x14ac:dyDescent="0.25">
      <c r="C13" t="s">
        <v>771</v>
      </c>
      <c r="D13" s="18"/>
    </row>
    <row r="14" spans="1:8" x14ac:dyDescent="0.25">
      <c r="C14" t="s">
        <v>772</v>
      </c>
      <c r="D14" s="18"/>
    </row>
    <row r="15" spans="1:8" x14ac:dyDescent="0.25">
      <c r="C15" t="s">
        <v>773</v>
      </c>
      <c r="D15" s="18"/>
    </row>
    <row r="16" spans="1:8" x14ac:dyDescent="0.25">
      <c r="C16" t="s">
        <v>774</v>
      </c>
      <c r="D16" s="18"/>
    </row>
    <row r="17" spans="3:4" ht="15.75" thickBot="1" x14ac:dyDescent="0.3">
      <c r="C17" t="s">
        <v>775</v>
      </c>
      <c r="D17" s="19"/>
    </row>
  </sheetData>
  <sheetProtection algorithmName="SHA-512" hashValue="I/zDk2w+rv+v2jkQ1NMnKUYcfAhGlM9uXqNOZoHU2ByvdcwF4debR7kyHw5Vf3rgO5dXS4054bg7V/v8EL5t0Q==" saltValue="KU3e0sChs9K8lXsdbxRxJQ==" spinCount="100000" sheet="1" objects="1" scenarios="1"/>
  <mergeCells count="5">
    <mergeCell ref="A1:B1"/>
    <mergeCell ref="C1:F1"/>
    <mergeCell ref="C2:E2"/>
    <mergeCell ref="F2:H2"/>
    <mergeCell ref="E9:F9"/>
  </mergeCells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67642-DCD0-4F9C-A9D3-23FCA9007037}">
  <sheetPr>
    <tabColor theme="9" tint="-0.249977111117893"/>
  </sheetPr>
  <dimension ref="A1:K18"/>
  <sheetViews>
    <sheetView workbookViewId="0">
      <selection activeCell="H19" sqref="H19"/>
    </sheetView>
  </sheetViews>
  <sheetFormatPr defaultRowHeight="15" x14ac:dyDescent="0.25"/>
  <sheetData>
    <row r="1" spans="1:11" s="1" customFormat="1" ht="21.75" thickBot="1" x14ac:dyDescent="0.4">
      <c r="A1" s="117">
        <v>24</v>
      </c>
      <c r="B1" s="118"/>
      <c r="C1" s="119" t="s">
        <v>520</v>
      </c>
      <c r="D1" s="120"/>
      <c r="E1" s="120"/>
      <c r="F1" s="121"/>
    </row>
    <row r="2" spans="1:11" s="1" customFormat="1" ht="21" x14ac:dyDescent="0.35">
      <c r="A2" s="12"/>
      <c r="B2" s="12"/>
      <c r="C2" s="10"/>
      <c r="D2" s="10"/>
      <c r="E2" s="10"/>
      <c r="F2" s="10"/>
    </row>
    <row r="3" spans="1:11" s="1" customFormat="1" ht="15.75" x14ac:dyDescent="0.25">
      <c r="A3"/>
      <c r="B3"/>
      <c r="C3" s="131" t="s">
        <v>776</v>
      </c>
      <c r="D3" s="131"/>
      <c r="E3" s="131"/>
      <c r="F3" s="131" t="s">
        <v>777</v>
      </c>
      <c r="G3" s="131"/>
      <c r="H3" s="131"/>
      <c r="I3" s="131" t="s">
        <v>778</v>
      </c>
      <c r="J3" s="131"/>
      <c r="K3" s="131"/>
    </row>
    <row r="4" spans="1:11" s="1" customFormat="1" ht="15.75" x14ac:dyDescent="0.25">
      <c r="A4"/>
      <c r="B4"/>
      <c r="C4" s="16"/>
      <c r="D4" s="16"/>
      <c r="E4" s="16"/>
      <c r="F4" s="16"/>
      <c r="G4" s="16"/>
      <c r="H4" s="16"/>
      <c r="I4" s="16"/>
      <c r="J4" s="16"/>
      <c r="K4" s="16"/>
    </row>
    <row r="5" spans="1:11" ht="15.75" thickBot="1" x14ac:dyDescent="0.3">
      <c r="D5" s="13" t="s">
        <v>940</v>
      </c>
      <c r="G5" s="13" t="s">
        <v>940</v>
      </c>
      <c r="J5" s="13" t="s">
        <v>940</v>
      </c>
    </row>
    <row r="6" spans="1:11" x14ac:dyDescent="0.25">
      <c r="C6" t="s">
        <v>779</v>
      </c>
      <c r="D6" s="17"/>
      <c r="F6" t="s">
        <v>780</v>
      </c>
      <c r="G6" s="17"/>
      <c r="I6" t="s">
        <v>781</v>
      </c>
      <c r="J6" s="17"/>
    </row>
    <row r="7" spans="1:11" x14ac:dyDescent="0.25">
      <c r="C7" t="s">
        <v>788</v>
      </c>
      <c r="D7" s="18"/>
      <c r="F7" t="s">
        <v>797</v>
      </c>
      <c r="G7" s="18"/>
      <c r="I7" t="s">
        <v>782</v>
      </c>
      <c r="J7" s="18"/>
    </row>
    <row r="8" spans="1:11" x14ac:dyDescent="0.25">
      <c r="C8" t="s">
        <v>789</v>
      </c>
      <c r="D8" s="18"/>
      <c r="F8" t="s">
        <v>798</v>
      </c>
      <c r="G8" s="18"/>
      <c r="I8" t="s">
        <v>783</v>
      </c>
      <c r="J8" s="18"/>
    </row>
    <row r="9" spans="1:11" x14ac:dyDescent="0.25">
      <c r="C9" t="s">
        <v>790</v>
      </c>
      <c r="D9" s="18"/>
      <c r="F9" t="s">
        <v>799</v>
      </c>
      <c r="G9" s="18"/>
      <c r="I9" t="s">
        <v>784</v>
      </c>
      <c r="J9" s="18"/>
    </row>
    <row r="10" spans="1:11" x14ac:dyDescent="0.25">
      <c r="C10" t="s">
        <v>791</v>
      </c>
      <c r="D10" s="18"/>
      <c r="F10" t="s">
        <v>800</v>
      </c>
      <c r="G10" s="18"/>
      <c r="I10" t="s">
        <v>785</v>
      </c>
      <c r="J10" s="18"/>
    </row>
    <row r="11" spans="1:11" x14ac:dyDescent="0.25">
      <c r="C11" t="s">
        <v>792</v>
      </c>
      <c r="D11" s="18"/>
      <c r="F11" t="s">
        <v>801</v>
      </c>
      <c r="G11" s="18"/>
      <c r="I11" t="s">
        <v>786</v>
      </c>
      <c r="J11" s="18"/>
    </row>
    <row r="12" spans="1:11" x14ac:dyDescent="0.25">
      <c r="C12" t="s">
        <v>793</v>
      </c>
      <c r="D12" s="18"/>
      <c r="F12" t="s">
        <v>802</v>
      </c>
      <c r="G12" s="18"/>
      <c r="I12" t="s">
        <v>787</v>
      </c>
      <c r="J12" s="18"/>
    </row>
    <row r="13" spans="1:11" x14ac:dyDescent="0.25">
      <c r="C13" t="s">
        <v>794</v>
      </c>
      <c r="D13" s="18"/>
      <c r="F13" t="s">
        <v>803</v>
      </c>
      <c r="G13" s="18"/>
      <c r="I13" t="s">
        <v>806</v>
      </c>
      <c r="J13" s="18"/>
    </row>
    <row r="14" spans="1:11" x14ac:dyDescent="0.25">
      <c r="C14" t="s">
        <v>795</v>
      </c>
      <c r="D14" s="18"/>
      <c r="F14" t="s">
        <v>804</v>
      </c>
      <c r="G14" s="18"/>
      <c r="I14" t="s">
        <v>807</v>
      </c>
      <c r="J14" s="18"/>
    </row>
    <row r="15" spans="1:11" ht="15.75" thickBot="1" x14ac:dyDescent="0.3">
      <c r="C15" t="s">
        <v>796</v>
      </c>
      <c r="D15" s="19"/>
      <c r="F15" t="s">
        <v>805</v>
      </c>
      <c r="G15" s="19"/>
      <c r="I15" t="s">
        <v>808</v>
      </c>
      <c r="J15" s="19"/>
    </row>
    <row r="17" spans="5:6" ht="15.75" thickBot="1" x14ac:dyDescent="0.3">
      <c r="E17" s="133" t="s">
        <v>932</v>
      </c>
      <c r="F17" s="133"/>
    </row>
    <row r="18" spans="5:6" ht="15.75" thickBot="1" x14ac:dyDescent="0.3">
      <c r="F18" s="21">
        <f>COUNTA(D6:D15,G6:G15,J6:J15)</f>
        <v>0</v>
      </c>
    </row>
  </sheetData>
  <sheetProtection algorithmName="SHA-512" hashValue="WE3ohaGwu/rsDTOZcWk7CQUCkjpVll5jQaC0Ii+57HKuIUk1DuLIqqfTF3Wz+IIweR+BiGfi5NTKwKINUe35cQ==" saltValue="B2jZH1xxVHhJWO+lWQE9Og==" spinCount="100000" sheet="1" objects="1" scenarios="1"/>
  <mergeCells count="6">
    <mergeCell ref="I3:K3"/>
    <mergeCell ref="E17:F17"/>
    <mergeCell ref="A1:B1"/>
    <mergeCell ref="C1:F1"/>
    <mergeCell ref="C3:E3"/>
    <mergeCell ref="F3:H3"/>
  </mergeCells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1F5EF-4BF7-427F-BB57-F9659797BF5E}">
  <sheetPr>
    <tabColor theme="5" tint="-0.249977111117893"/>
  </sheetPr>
  <dimension ref="A1:H16"/>
  <sheetViews>
    <sheetView workbookViewId="0">
      <selection activeCell="G21" sqref="G21"/>
    </sheetView>
  </sheetViews>
  <sheetFormatPr defaultRowHeight="15" x14ac:dyDescent="0.25"/>
  <sheetData>
    <row r="1" spans="1:8" s="1" customFormat="1" ht="21.75" thickBot="1" x14ac:dyDescent="0.4">
      <c r="A1" s="117">
        <v>25</v>
      </c>
      <c r="B1" s="118"/>
      <c r="C1" s="119" t="s">
        <v>519</v>
      </c>
      <c r="D1" s="120"/>
      <c r="E1" s="120"/>
      <c r="F1" s="121"/>
    </row>
    <row r="2" spans="1:8" s="1" customFormat="1" ht="21" x14ac:dyDescent="0.35">
      <c r="A2" s="2"/>
      <c r="B2" s="2"/>
      <c r="C2" s="9"/>
      <c r="D2" s="9"/>
      <c r="E2" s="9"/>
      <c r="F2" s="9"/>
    </row>
    <row r="3" spans="1:8" s="1" customFormat="1" ht="16.5" thickBot="1" x14ac:dyDescent="0.3">
      <c r="A3"/>
      <c r="B3"/>
      <c r="C3" s="11"/>
      <c r="D3" s="13" t="s">
        <v>940</v>
      </c>
      <c r="E3" s="11"/>
      <c r="F3" s="11"/>
      <c r="G3" s="11"/>
      <c r="H3" s="11"/>
    </row>
    <row r="4" spans="1:8" x14ac:dyDescent="0.25">
      <c r="C4" t="s">
        <v>809</v>
      </c>
      <c r="D4" s="17"/>
    </row>
    <row r="5" spans="1:8" x14ac:dyDescent="0.25">
      <c r="C5" t="s">
        <v>810</v>
      </c>
      <c r="D5" s="18"/>
    </row>
    <row r="6" spans="1:8" x14ac:dyDescent="0.25">
      <c r="C6" t="s">
        <v>811</v>
      </c>
      <c r="D6" s="18"/>
    </row>
    <row r="7" spans="1:8" ht="15.75" thickBot="1" x14ac:dyDescent="0.3">
      <c r="C7" t="s">
        <v>812</v>
      </c>
      <c r="D7" s="18"/>
      <c r="F7" s="133" t="s">
        <v>933</v>
      </c>
      <c r="G7" s="133"/>
    </row>
    <row r="8" spans="1:8" ht="15.75" thickBot="1" x14ac:dyDescent="0.3">
      <c r="C8" t="s">
        <v>813</v>
      </c>
      <c r="D8" s="18"/>
      <c r="G8" s="21">
        <f>COUNTA(D4:D16)</f>
        <v>0</v>
      </c>
    </row>
    <row r="9" spans="1:8" x14ac:dyDescent="0.25">
      <c r="C9" t="s">
        <v>814</v>
      </c>
      <c r="D9" s="18"/>
    </row>
    <row r="10" spans="1:8" x14ac:dyDescent="0.25">
      <c r="C10" t="s">
        <v>815</v>
      </c>
      <c r="D10" s="18"/>
    </row>
    <row r="11" spans="1:8" x14ac:dyDescent="0.25">
      <c r="C11" t="s">
        <v>816</v>
      </c>
      <c r="D11" s="18"/>
    </row>
    <row r="12" spans="1:8" x14ac:dyDescent="0.25">
      <c r="C12" t="s">
        <v>817</v>
      </c>
      <c r="D12" s="18"/>
    </row>
    <row r="13" spans="1:8" x14ac:dyDescent="0.25">
      <c r="C13" t="s">
        <v>818</v>
      </c>
      <c r="D13" s="18"/>
    </row>
    <row r="14" spans="1:8" x14ac:dyDescent="0.25">
      <c r="C14" t="s">
        <v>819</v>
      </c>
      <c r="D14" s="18"/>
    </row>
    <row r="15" spans="1:8" x14ac:dyDescent="0.25">
      <c r="C15" t="s">
        <v>820</v>
      </c>
      <c r="D15" s="18"/>
    </row>
    <row r="16" spans="1:8" ht="15.75" thickBot="1" x14ac:dyDescent="0.3">
      <c r="C16" t="s">
        <v>821</v>
      </c>
      <c r="D16" s="19"/>
    </row>
  </sheetData>
  <sheetProtection algorithmName="SHA-512" hashValue="KGiNJ+/oKwEK9WLTj2ugjuhi+QrypMHZVmBIod6LF9aN7z6OsjGnnNTg8jKlH9UE7GdlcjXuOM08bhpboJEVqA==" saltValue="UGZ2igUCvtG7DTSi9/wx1A==" spinCount="100000" sheet="1" objects="1" scenarios="1"/>
  <mergeCells count="3">
    <mergeCell ref="A1:B1"/>
    <mergeCell ref="C1:F1"/>
    <mergeCell ref="F7:G7"/>
  </mergeCells>
  <phoneticPr fontId="1" type="noConversion"/>
  <pageMargins left="0.7" right="0.7" top="0.75" bottom="0.75" header="0.3" footer="0.3"/>
  <pageSetup paperSize="9" orientation="portrait" horizontalDpi="0" verticalDpi="0" copies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8AD7F-A900-4AB1-A0A9-A12C6B6635B9}">
  <sheetPr>
    <tabColor theme="9" tint="-0.249977111117893"/>
  </sheetPr>
  <dimension ref="A1:H11"/>
  <sheetViews>
    <sheetView workbookViewId="0">
      <selection activeCell="I18" sqref="I18"/>
    </sheetView>
  </sheetViews>
  <sheetFormatPr defaultRowHeight="15" x14ac:dyDescent="0.25"/>
  <sheetData>
    <row r="1" spans="1:8" s="1" customFormat="1" ht="21.75" thickBot="1" x14ac:dyDescent="0.4">
      <c r="A1" s="117">
        <v>26</v>
      </c>
      <c r="B1" s="118"/>
      <c r="C1" s="119" t="s">
        <v>521</v>
      </c>
      <c r="D1" s="120"/>
      <c r="E1" s="120"/>
      <c r="F1" s="121"/>
    </row>
    <row r="2" spans="1:8" s="1" customFormat="1" ht="15.75" x14ac:dyDescent="0.25">
      <c r="A2"/>
      <c r="B2"/>
      <c r="C2" s="131"/>
      <c r="D2" s="131"/>
      <c r="E2" s="131"/>
      <c r="F2" s="131"/>
      <c r="G2" s="131"/>
      <c r="H2" s="131"/>
    </row>
    <row r="3" spans="1:8" ht="15.75" thickBot="1" x14ac:dyDescent="0.3">
      <c r="D3" s="13" t="s">
        <v>940</v>
      </c>
    </row>
    <row r="4" spans="1:8" x14ac:dyDescent="0.25">
      <c r="C4" t="s">
        <v>822</v>
      </c>
      <c r="D4" s="17"/>
    </row>
    <row r="5" spans="1:8" x14ac:dyDescent="0.25">
      <c r="C5" t="s">
        <v>823</v>
      </c>
      <c r="D5" s="18"/>
    </row>
    <row r="6" spans="1:8" x14ac:dyDescent="0.25">
      <c r="C6" t="s">
        <v>824</v>
      </c>
      <c r="D6" s="18"/>
    </row>
    <row r="7" spans="1:8" ht="15.75" thickBot="1" x14ac:dyDescent="0.3">
      <c r="C7" t="s">
        <v>825</v>
      </c>
      <c r="D7" s="18"/>
      <c r="F7" s="133" t="s">
        <v>934</v>
      </c>
      <c r="G7" s="133"/>
    </row>
    <row r="8" spans="1:8" ht="15.75" thickBot="1" x14ac:dyDescent="0.3">
      <c r="C8" t="s">
        <v>826</v>
      </c>
      <c r="D8" s="18"/>
      <c r="G8" s="21">
        <f>COUNTA(D4:D11)</f>
        <v>0</v>
      </c>
    </row>
    <row r="9" spans="1:8" x14ac:dyDescent="0.25">
      <c r="C9" t="s">
        <v>827</v>
      </c>
      <c r="D9" s="18"/>
    </row>
    <row r="10" spans="1:8" x14ac:dyDescent="0.25">
      <c r="C10" t="s">
        <v>828</v>
      </c>
      <c r="D10" s="18"/>
    </row>
    <row r="11" spans="1:8" ht="15.75" thickBot="1" x14ac:dyDescent="0.3">
      <c r="C11" t="s">
        <v>829</v>
      </c>
      <c r="D11" s="19"/>
    </row>
  </sheetData>
  <sheetProtection algorithmName="SHA-512" hashValue="Y5H64Tx6M+INgi6n3cFAJmKbfAnqgubSzm0cvSeEwG2wRGVHuFd/3Ld6axh9P9fI/90teu67mit5dYdX6WjgHA==" saltValue="jseacBjywg5k75lfo3VSQA==" spinCount="100000" sheet="1" objects="1" scenarios="1"/>
  <mergeCells count="5">
    <mergeCell ref="A1:B1"/>
    <mergeCell ref="C1:F1"/>
    <mergeCell ref="C2:E2"/>
    <mergeCell ref="F2:H2"/>
    <mergeCell ref="F7:G7"/>
  </mergeCells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3B412-6A19-4E93-8432-597E321F32FF}">
  <sheetPr>
    <tabColor theme="5" tint="-0.249977111117893"/>
  </sheetPr>
  <dimension ref="A1:M24"/>
  <sheetViews>
    <sheetView workbookViewId="0">
      <selection activeCell="G23" sqref="G23"/>
    </sheetView>
  </sheetViews>
  <sheetFormatPr defaultRowHeight="15" x14ac:dyDescent="0.25"/>
  <sheetData>
    <row r="1" spans="1:13" s="1" customFormat="1" ht="21.75" thickBot="1" x14ac:dyDescent="0.4">
      <c r="A1" s="117">
        <v>27</v>
      </c>
      <c r="B1" s="118"/>
      <c r="C1" s="119" t="s">
        <v>830</v>
      </c>
      <c r="D1" s="120"/>
      <c r="E1" s="120"/>
      <c r="F1" s="121"/>
    </row>
    <row r="2" spans="1:13" s="1" customFormat="1" x14ac:dyDescent="0.25">
      <c r="A2"/>
      <c r="B2"/>
    </row>
    <row r="4" spans="1:13" ht="15.75" x14ac:dyDescent="0.25">
      <c r="C4" s="131" t="s">
        <v>831</v>
      </c>
      <c r="D4" s="131"/>
      <c r="E4" s="131"/>
      <c r="F4" s="131" t="s">
        <v>832</v>
      </c>
      <c r="G4" s="131"/>
      <c r="H4" s="131"/>
    </row>
    <row r="5" spans="1:13" ht="15.75" x14ac:dyDescent="0.25">
      <c r="C5" s="16"/>
      <c r="D5" s="16"/>
      <c r="E5" s="16"/>
      <c r="F5" s="16"/>
      <c r="G5" s="16"/>
      <c r="H5" s="16"/>
    </row>
    <row r="6" spans="1:13" ht="15.75" thickBot="1" x14ac:dyDescent="0.3">
      <c r="D6" s="13" t="s">
        <v>940</v>
      </c>
      <c r="G6" s="13" t="s">
        <v>940</v>
      </c>
      <c r="J6" s="13" t="s">
        <v>940</v>
      </c>
      <c r="M6" s="13" t="s">
        <v>940</v>
      </c>
    </row>
    <row r="7" spans="1:13" x14ac:dyDescent="0.25">
      <c r="C7" t="s">
        <v>833</v>
      </c>
      <c r="D7" s="17"/>
      <c r="F7" t="s">
        <v>834</v>
      </c>
      <c r="G7" s="17"/>
      <c r="I7" t="s">
        <v>978</v>
      </c>
      <c r="J7" s="75"/>
      <c r="L7" t="s">
        <v>979</v>
      </c>
      <c r="M7" s="75"/>
    </row>
    <row r="8" spans="1:13" x14ac:dyDescent="0.25">
      <c r="C8" t="s">
        <v>835</v>
      </c>
      <c r="D8" s="18"/>
      <c r="F8" t="s">
        <v>838</v>
      </c>
      <c r="G8" s="18"/>
      <c r="I8" t="s">
        <v>980</v>
      </c>
      <c r="J8" s="76"/>
      <c r="L8" t="s">
        <v>985</v>
      </c>
      <c r="M8" s="76"/>
    </row>
    <row r="9" spans="1:13" x14ac:dyDescent="0.25">
      <c r="C9" t="s">
        <v>836</v>
      </c>
      <c r="D9" s="18"/>
      <c r="F9" t="s">
        <v>839</v>
      </c>
      <c r="G9" s="18"/>
      <c r="I9" t="s">
        <v>981</v>
      </c>
      <c r="J9" s="76"/>
      <c r="L9" t="s">
        <v>986</v>
      </c>
      <c r="M9" s="76"/>
    </row>
    <row r="10" spans="1:13" ht="15.75" thickBot="1" x14ac:dyDescent="0.3">
      <c r="C10" t="s">
        <v>837</v>
      </c>
      <c r="D10" s="19"/>
      <c r="F10" t="s">
        <v>840</v>
      </c>
      <c r="G10" s="18"/>
      <c r="I10" t="s">
        <v>982</v>
      </c>
      <c r="J10" s="76"/>
      <c r="L10" t="s">
        <v>987</v>
      </c>
      <c r="M10" s="76"/>
    </row>
    <row r="11" spans="1:13" x14ac:dyDescent="0.25">
      <c r="F11" t="s">
        <v>841</v>
      </c>
      <c r="G11" s="18"/>
      <c r="I11" t="s">
        <v>983</v>
      </c>
      <c r="J11" s="76"/>
      <c r="L11" t="s">
        <v>988</v>
      </c>
      <c r="M11" s="76"/>
    </row>
    <row r="12" spans="1:13" ht="15.75" thickBot="1" x14ac:dyDescent="0.3">
      <c r="F12" t="s">
        <v>842</v>
      </c>
      <c r="G12" s="18"/>
      <c r="I12" t="s">
        <v>984</v>
      </c>
      <c r="J12" s="77"/>
      <c r="L12" t="s">
        <v>989</v>
      </c>
      <c r="M12" s="77"/>
    </row>
    <row r="13" spans="1:13" ht="15.75" thickBot="1" x14ac:dyDescent="0.3">
      <c r="F13" t="s">
        <v>843</v>
      </c>
      <c r="G13" s="19"/>
    </row>
    <row r="15" spans="1:13" ht="15.75" thickBot="1" x14ac:dyDescent="0.3">
      <c r="B15" s="4"/>
      <c r="C15" s="133" t="s">
        <v>935</v>
      </c>
      <c r="D15" s="133"/>
      <c r="E15" s="133"/>
      <c r="F15" s="133"/>
    </row>
    <row r="16" spans="1:13" ht="15.75" thickBot="1" x14ac:dyDescent="0.3">
      <c r="F16" s="21">
        <f>COUNTA(D7:D10,G7:G13,J7:J12,M7:M12)</f>
        <v>0</v>
      </c>
    </row>
    <row r="24" spans="13:13" x14ac:dyDescent="0.25">
      <c r="M24" s="13"/>
    </row>
  </sheetData>
  <sheetProtection algorithmName="SHA-512" hashValue="I6gwBEvmIpD6bBSj/fr9uugZOB+Wi+xfhD1akMKaBbOhHxtozXvdt3G0UqPOPiqcCp908BCUcB5Y+Df0Yx1aTw==" saltValue="gdb6MuGxdO8XVWuHmhNvLg==" spinCount="100000" sheet="1" objects="1" scenarios="1"/>
  <mergeCells count="5">
    <mergeCell ref="C15:F15"/>
    <mergeCell ref="A1:B1"/>
    <mergeCell ref="C1:F1"/>
    <mergeCell ref="C4:E4"/>
    <mergeCell ref="F4:H4"/>
  </mergeCells>
  <phoneticPr fontId="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B74D0-CBE7-48E8-A4FE-380F02CFCDCE}">
  <sheetPr>
    <tabColor theme="9" tint="-0.249977111117893"/>
  </sheetPr>
  <dimension ref="A1:H22"/>
  <sheetViews>
    <sheetView workbookViewId="0">
      <selection activeCell="I30" sqref="I30"/>
    </sheetView>
  </sheetViews>
  <sheetFormatPr defaultColWidth="8.7109375" defaultRowHeight="12.75" x14ac:dyDescent="0.2"/>
  <cols>
    <col min="1" max="16384" width="8.7109375" style="49"/>
  </cols>
  <sheetData>
    <row r="1" spans="1:8" s="48" customFormat="1" ht="15.75" thickBot="1" x14ac:dyDescent="0.3">
      <c r="A1" s="104">
        <v>28</v>
      </c>
      <c r="B1" s="105"/>
      <c r="C1" s="95" t="s">
        <v>522</v>
      </c>
      <c r="D1" s="96"/>
      <c r="E1" s="96"/>
      <c r="F1" s="97"/>
    </row>
    <row r="2" spans="1:8" s="48" customFormat="1" x14ac:dyDescent="0.2">
      <c r="A2" s="49"/>
      <c r="B2" s="49"/>
      <c r="C2" s="134"/>
      <c r="D2" s="134"/>
      <c r="E2" s="134"/>
      <c r="F2" s="134"/>
      <c r="G2" s="134"/>
      <c r="H2" s="134"/>
    </row>
    <row r="3" spans="1:8" ht="13.5" thickBot="1" x14ac:dyDescent="0.25">
      <c r="D3" s="55" t="s">
        <v>940</v>
      </c>
    </row>
    <row r="4" spans="1:8" x14ac:dyDescent="0.2">
      <c r="C4" s="49" t="s">
        <v>844</v>
      </c>
      <c r="D4" s="56"/>
    </row>
    <row r="5" spans="1:8" x14ac:dyDescent="0.2">
      <c r="C5" s="49" t="s">
        <v>845</v>
      </c>
      <c r="D5" s="57"/>
    </row>
    <row r="6" spans="1:8" x14ac:dyDescent="0.2">
      <c r="C6" s="49" t="s">
        <v>846</v>
      </c>
      <c r="D6" s="57"/>
    </row>
    <row r="7" spans="1:8" x14ac:dyDescent="0.2">
      <c r="C7" s="49" t="s">
        <v>847</v>
      </c>
      <c r="D7" s="57"/>
    </row>
    <row r="8" spans="1:8" x14ac:dyDescent="0.2">
      <c r="C8" s="49" t="s">
        <v>848</v>
      </c>
      <c r="D8" s="57"/>
    </row>
    <row r="9" spans="1:8" x14ac:dyDescent="0.2">
      <c r="C9" s="49" t="s">
        <v>849</v>
      </c>
      <c r="D9" s="57"/>
    </row>
    <row r="10" spans="1:8" x14ac:dyDescent="0.2">
      <c r="C10" s="49" t="s">
        <v>850</v>
      </c>
      <c r="D10" s="57"/>
    </row>
    <row r="11" spans="1:8" ht="13.5" thickBot="1" x14ac:dyDescent="0.25">
      <c r="C11" s="49" t="s">
        <v>851</v>
      </c>
      <c r="D11" s="57"/>
      <c r="E11" s="102" t="s">
        <v>936</v>
      </c>
      <c r="F11" s="103"/>
      <c r="G11" s="103"/>
    </row>
    <row r="12" spans="1:8" ht="13.5" thickBot="1" x14ac:dyDescent="0.25">
      <c r="C12" s="49" t="s">
        <v>852</v>
      </c>
      <c r="D12" s="57"/>
      <c r="G12" s="58">
        <f>COUNTA(D4:D22)</f>
        <v>0</v>
      </c>
    </row>
    <row r="13" spans="1:8" x14ac:dyDescent="0.2">
      <c r="C13" s="49" t="s">
        <v>853</v>
      </c>
      <c r="D13" s="57"/>
    </row>
    <row r="14" spans="1:8" x14ac:dyDescent="0.2">
      <c r="C14" s="49" t="s">
        <v>854</v>
      </c>
      <c r="D14" s="57"/>
    </row>
    <row r="15" spans="1:8" x14ac:dyDescent="0.2">
      <c r="C15" s="49" t="s">
        <v>855</v>
      </c>
      <c r="D15" s="57"/>
    </row>
    <row r="16" spans="1:8" x14ac:dyDescent="0.2">
      <c r="C16" s="49" t="s">
        <v>856</v>
      </c>
      <c r="D16" s="57"/>
    </row>
    <row r="17" spans="3:4" x14ac:dyDescent="0.2">
      <c r="C17" s="49" t="s">
        <v>857</v>
      </c>
      <c r="D17" s="57"/>
    </row>
    <row r="18" spans="3:4" x14ac:dyDescent="0.2">
      <c r="C18" s="49" t="s">
        <v>858</v>
      </c>
      <c r="D18" s="57"/>
    </row>
    <row r="19" spans="3:4" x14ac:dyDescent="0.2">
      <c r="C19" s="49" t="s">
        <v>859</v>
      </c>
      <c r="D19" s="57"/>
    </row>
    <row r="20" spans="3:4" x14ac:dyDescent="0.2">
      <c r="C20" s="49" t="s">
        <v>860</v>
      </c>
      <c r="D20" s="57"/>
    </row>
    <row r="21" spans="3:4" x14ac:dyDescent="0.2">
      <c r="C21" s="49" t="s">
        <v>861</v>
      </c>
      <c r="D21" s="57"/>
    </row>
    <row r="22" spans="3:4" ht="13.5" thickBot="1" x14ac:dyDescent="0.25">
      <c r="C22" s="49" t="s">
        <v>862</v>
      </c>
      <c r="D22" s="59"/>
    </row>
  </sheetData>
  <sheetProtection algorithmName="SHA-512" hashValue="sEZPjVZbURXx95Z9k1Jc9v2OXlQOJaEHwhaLMfmKOFUUw0rekFcVoPAAdNoi+g0SJt59KckvaUiD+zjqYN0ACw==" saltValue="CwnbUEcGjWR0NxZdk3Nkvg==" spinCount="100000" sheet="1" objects="1" scenarios="1"/>
  <mergeCells count="5">
    <mergeCell ref="A1:B1"/>
    <mergeCell ref="C1:F1"/>
    <mergeCell ref="C2:E2"/>
    <mergeCell ref="F2:H2"/>
    <mergeCell ref="E11:G1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456A-88A0-47B4-8E64-5C32EBAE495F}">
  <sheetPr>
    <tabColor theme="9" tint="-0.249977111117893"/>
  </sheetPr>
  <dimension ref="A1:L23"/>
  <sheetViews>
    <sheetView workbookViewId="0">
      <selection activeCell="E35" sqref="E35"/>
    </sheetView>
  </sheetViews>
  <sheetFormatPr defaultColWidth="9.140625" defaultRowHeight="12.75" x14ac:dyDescent="0.2"/>
  <cols>
    <col min="1" max="2" width="9.140625" style="49"/>
    <col min="3" max="3" width="9.85546875" style="49" bestFit="1" customWidth="1"/>
    <col min="4" max="16384" width="9.140625" style="49"/>
  </cols>
  <sheetData>
    <row r="1" spans="1:12" ht="15.75" thickBot="1" x14ac:dyDescent="0.3">
      <c r="A1" s="98">
        <v>2</v>
      </c>
      <c r="B1" s="99"/>
      <c r="C1" s="95" t="s">
        <v>908</v>
      </c>
      <c r="D1" s="96"/>
      <c r="E1" s="96"/>
      <c r="F1" s="97"/>
    </row>
    <row r="2" spans="1:12" x14ac:dyDescent="0.2">
      <c r="A2" s="50"/>
      <c r="B2" s="50"/>
      <c r="C2" s="51"/>
      <c r="D2" s="51"/>
      <c r="E2" s="51"/>
      <c r="F2" s="51"/>
    </row>
    <row r="3" spans="1:12" ht="13.5" thickBot="1" x14ac:dyDescent="0.25">
      <c r="C3" s="55" t="s">
        <v>904</v>
      </c>
      <c r="E3" s="55" t="s">
        <v>940</v>
      </c>
    </row>
    <row r="4" spans="1:12" x14ac:dyDescent="0.2">
      <c r="C4" s="100" t="s">
        <v>109</v>
      </c>
      <c r="D4" s="100"/>
      <c r="E4" s="56"/>
    </row>
    <row r="5" spans="1:12" x14ac:dyDescent="0.2">
      <c r="C5" s="100" t="s">
        <v>110</v>
      </c>
      <c r="D5" s="100"/>
      <c r="E5" s="57"/>
    </row>
    <row r="6" spans="1:12" x14ac:dyDescent="0.2">
      <c r="C6" s="100" t="s">
        <v>111</v>
      </c>
      <c r="D6" s="100"/>
      <c r="E6" s="57"/>
    </row>
    <row r="7" spans="1:12" x14ac:dyDescent="0.2">
      <c r="C7" s="100" t="s">
        <v>112</v>
      </c>
      <c r="D7" s="100"/>
      <c r="E7" s="57"/>
    </row>
    <row r="8" spans="1:12" x14ac:dyDescent="0.2">
      <c r="C8" s="100" t="s">
        <v>113</v>
      </c>
      <c r="D8" s="100"/>
      <c r="E8" s="57"/>
      <c r="L8" s="63"/>
    </row>
    <row r="9" spans="1:12" x14ac:dyDescent="0.2">
      <c r="C9" s="100" t="s">
        <v>114</v>
      </c>
      <c r="D9" s="100"/>
      <c r="E9" s="57"/>
    </row>
    <row r="10" spans="1:12" x14ac:dyDescent="0.2">
      <c r="C10" s="100" t="s">
        <v>115</v>
      </c>
      <c r="D10" s="100"/>
      <c r="E10" s="57"/>
    </row>
    <row r="11" spans="1:12" x14ac:dyDescent="0.2">
      <c r="C11" s="100" t="s">
        <v>116</v>
      </c>
      <c r="D11" s="100"/>
      <c r="E11" s="57"/>
    </row>
    <row r="12" spans="1:12" x14ac:dyDescent="0.2">
      <c r="C12" s="100" t="s">
        <v>117</v>
      </c>
      <c r="D12" s="100"/>
      <c r="E12" s="57"/>
    </row>
    <row r="13" spans="1:12" ht="13.5" thickBot="1" x14ac:dyDescent="0.25">
      <c r="C13" s="100" t="s">
        <v>118</v>
      </c>
      <c r="D13" s="100"/>
      <c r="E13" s="57"/>
      <c r="G13" s="101" t="s">
        <v>911</v>
      </c>
      <c r="H13" s="101"/>
      <c r="I13" s="101"/>
    </row>
    <row r="14" spans="1:12" ht="13.5" thickBot="1" x14ac:dyDescent="0.25">
      <c r="C14" s="100" t="s">
        <v>119</v>
      </c>
      <c r="D14" s="100"/>
      <c r="E14" s="57"/>
      <c r="I14" s="58">
        <f>COUNTA(E4:E23)</f>
        <v>0</v>
      </c>
    </row>
    <row r="15" spans="1:12" x14ac:dyDescent="0.2">
      <c r="C15" s="100" t="s">
        <v>120</v>
      </c>
      <c r="D15" s="100"/>
      <c r="E15" s="57"/>
    </row>
    <row r="16" spans="1:12" x14ac:dyDescent="0.2">
      <c r="C16" s="100" t="s">
        <v>121</v>
      </c>
      <c r="D16" s="100"/>
      <c r="E16" s="57"/>
    </row>
    <row r="17" spans="3:5" x14ac:dyDescent="0.2">
      <c r="C17" s="100" t="s">
        <v>122</v>
      </c>
      <c r="D17" s="100"/>
      <c r="E17" s="57"/>
    </row>
    <row r="18" spans="3:5" x14ac:dyDescent="0.2">
      <c r="C18" s="100" t="s">
        <v>123</v>
      </c>
      <c r="D18" s="100"/>
      <c r="E18" s="57"/>
    </row>
    <row r="19" spans="3:5" x14ac:dyDescent="0.2">
      <c r="C19" s="100" t="s">
        <v>124</v>
      </c>
      <c r="D19" s="100"/>
      <c r="E19" s="57"/>
    </row>
    <row r="20" spans="3:5" x14ac:dyDescent="0.2">
      <c r="C20" s="100" t="s">
        <v>125</v>
      </c>
      <c r="D20" s="100"/>
      <c r="E20" s="57"/>
    </row>
    <row r="21" spans="3:5" x14ac:dyDescent="0.2">
      <c r="C21" s="100" t="s">
        <v>126</v>
      </c>
      <c r="D21" s="100"/>
      <c r="E21" s="57"/>
    </row>
    <row r="22" spans="3:5" x14ac:dyDescent="0.2">
      <c r="C22" s="100" t="s">
        <v>127</v>
      </c>
      <c r="D22" s="100"/>
      <c r="E22" s="57"/>
    </row>
    <row r="23" spans="3:5" ht="13.5" thickBot="1" x14ac:dyDescent="0.25">
      <c r="C23" s="100" t="s">
        <v>128</v>
      </c>
      <c r="D23" s="100"/>
      <c r="E23" s="59"/>
    </row>
  </sheetData>
  <sheetProtection algorithmName="SHA-512" hashValue="Nl74aUZwhc8uKyr5vLPJlze96k8olBMLs1LNRTDehbShj/QN9nSXUE8r9SCo8fh0szB7b8WLuc+fQNV4u9lM3w==" saltValue="YoanGXMIpr4smkGdqfN19g==" spinCount="100000" sheet="1" objects="1" scenarios="1"/>
  <mergeCells count="23">
    <mergeCell ref="G13:I13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19:D19"/>
    <mergeCell ref="A1:B1"/>
    <mergeCell ref="C13:D13"/>
    <mergeCell ref="C1:F1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honeticPr fontId="1" type="noConversion"/>
  <pageMargins left="0.7" right="0.7" top="0.75" bottom="0.75" header="0.3" footer="0.3"/>
  <pageSetup paperSize="9" orientation="portrait" horizontalDpi="0" verticalDpi="0" copies="0" r:id="rId1"/>
  <ignoredErrors>
    <ignoredError sqref="I14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5D08-C0AC-472B-B6FC-9C3B516244A9}">
  <sheetPr>
    <tabColor theme="5" tint="-0.249977111117893"/>
  </sheetPr>
  <dimension ref="A1:H22"/>
  <sheetViews>
    <sheetView workbookViewId="0">
      <selection activeCell="H22" sqref="H22"/>
    </sheetView>
  </sheetViews>
  <sheetFormatPr defaultColWidth="8.7109375" defaultRowHeight="12.75" x14ac:dyDescent="0.2"/>
  <cols>
    <col min="1" max="16384" width="8.7109375" style="49"/>
  </cols>
  <sheetData>
    <row r="1" spans="1:8" s="48" customFormat="1" ht="15.75" thickBot="1" x14ac:dyDescent="0.3">
      <c r="A1" s="104">
        <v>29</v>
      </c>
      <c r="B1" s="105"/>
      <c r="C1" s="95" t="s">
        <v>523</v>
      </c>
      <c r="D1" s="96"/>
      <c r="E1" s="96"/>
      <c r="F1" s="97"/>
    </row>
    <row r="2" spans="1:8" s="48" customFormat="1" x14ac:dyDescent="0.2">
      <c r="A2" s="49"/>
      <c r="B2" s="49"/>
      <c r="C2" s="134"/>
      <c r="D2" s="134"/>
      <c r="E2" s="134"/>
      <c r="F2" s="134"/>
      <c r="G2" s="134"/>
      <c r="H2" s="134"/>
    </row>
    <row r="3" spans="1:8" ht="13.5" thickBot="1" x14ac:dyDescent="0.25">
      <c r="D3" s="55" t="s">
        <v>940</v>
      </c>
      <c r="G3" s="73" t="s">
        <v>940</v>
      </c>
    </row>
    <row r="4" spans="1:8" x14ac:dyDescent="0.2">
      <c r="C4" s="49" t="s">
        <v>863</v>
      </c>
      <c r="D4" s="56"/>
      <c r="F4" s="49" t="s">
        <v>972</v>
      </c>
      <c r="G4" s="70"/>
    </row>
    <row r="5" spans="1:8" x14ac:dyDescent="0.2">
      <c r="C5" s="49" t="s">
        <v>864</v>
      </c>
      <c r="D5" s="57"/>
      <c r="F5" s="49" t="s">
        <v>973</v>
      </c>
      <c r="G5" s="64"/>
    </row>
    <row r="6" spans="1:8" x14ac:dyDescent="0.2">
      <c r="C6" s="49" t="s">
        <v>865</v>
      </c>
      <c r="D6" s="57"/>
      <c r="F6" s="49" t="s">
        <v>974</v>
      </c>
      <c r="G6" s="64"/>
    </row>
    <row r="7" spans="1:8" x14ac:dyDescent="0.2">
      <c r="C7" s="49" t="s">
        <v>866</v>
      </c>
      <c r="D7" s="57"/>
      <c r="F7" s="49" t="s">
        <v>975</v>
      </c>
      <c r="G7" s="64"/>
    </row>
    <row r="8" spans="1:8" x14ac:dyDescent="0.2">
      <c r="C8" s="49" t="s">
        <v>867</v>
      </c>
      <c r="D8" s="57"/>
      <c r="F8" s="49" t="s">
        <v>976</v>
      </c>
      <c r="G8" s="64"/>
    </row>
    <row r="9" spans="1:8" ht="13.5" thickBot="1" x14ac:dyDescent="0.25">
      <c r="C9" s="49" t="s">
        <v>868</v>
      </c>
      <c r="D9" s="57"/>
      <c r="F9" s="49" t="s">
        <v>977</v>
      </c>
      <c r="G9" s="65"/>
    </row>
    <row r="10" spans="1:8" x14ac:dyDescent="0.2">
      <c r="C10" s="49" t="s">
        <v>869</v>
      </c>
      <c r="D10" s="57"/>
      <c r="G10" s="74"/>
    </row>
    <row r="11" spans="1:8" x14ac:dyDescent="0.2">
      <c r="C11" s="49" t="s">
        <v>870</v>
      </c>
      <c r="D11" s="57"/>
    </row>
    <row r="12" spans="1:8" x14ac:dyDescent="0.2">
      <c r="C12" s="49" t="s">
        <v>871</v>
      </c>
      <c r="D12" s="57"/>
    </row>
    <row r="13" spans="1:8" ht="13.5" thickBot="1" x14ac:dyDescent="0.25">
      <c r="C13" s="49" t="s">
        <v>872</v>
      </c>
      <c r="D13" s="57"/>
      <c r="E13" s="124" t="s">
        <v>937</v>
      </c>
      <c r="F13" s="103"/>
      <c r="G13" s="103"/>
    </row>
    <row r="14" spans="1:8" ht="13.5" thickBot="1" x14ac:dyDescent="0.25">
      <c r="C14" s="49" t="s">
        <v>873</v>
      </c>
      <c r="D14" s="57"/>
      <c r="G14" s="58">
        <f>COUNTA(D4:D22,G4:G9)</f>
        <v>0</v>
      </c>
    </row>
    <row r="15" spans="1:8" x14ac:dyDescent="0.2">
      <c r="C15" s="49" t="s">
        <v>874</v>
      </c>
      <c r="D15" s="57"/>
    </row>
    <row r="16" spans="1:8" x14ac:dyDescent="0.2">
      <c r="C16" s="49" t="s">
        <v>875</v>
      </c>
      <c r="D16" s="57"/>
    </row>
    <row r="17" spans="3:4" x14ac:dyDescent="0.2">
      <c r="C17" s="49" t="s">
        <v>876</v>
      </c>
      <c r="D17" s="57"/>
    </row>
    <row r="18" spans="3:4" x14ac:dyDescent="0.2">
      <c r="C18" s="49" t="s">
        <v>877</v>
      </c>
      <c r="D18" s="57"/>
    </row>
    <row r="19" spans="3:4" x14ac:dyDescent="0.2">
      <c r="C19" s="49" t="s">
        <v>878</v>
      </c>
      <c r="D19" s="57"/>
    </row>
    <row r="20" spans="3:4" x14ac:dyDescent="0.2">
      <c r="C20" s="49" t="s">
        <v>879</v>
      </c>
      <c r="D20" s="57"/>
    </row>
    <row r="21" spans="3:4" x14ac:dyDescent="0.2">
      <c r="C21" s="49" t="s">
        <v>880</v>
      </c>
      <c r="D21" s="57"/>
    </row>
    <row r="22" spans="3:4" ht="13.5" thickBot="1" x14ac:dyDescent="0.25">
      <c r="C22" s="49" t="s">
        <v>881</v>
      </c>
      <c r="D22" s="59"/>
    </row>
  </sheetData>
  <sheetProtection algorithmName="SHA-512" hashValue="N+QPw1uxctoqDjcHdfBP81TmTcJNmpWXg6e5yFwoKeZr+Dmbp4WTf0JaMmIvVVKzJ7tdYC0gYBI8WCcccN5vgg==" saltValue="S4p9DwYTXW7yoFufcLPhfg==" spinCount="100000" sheet="1" objects="1" scenarios="1"/>
  <mergeCells count="5">
    <mergeCell ref="A1:B1"/>
    <mergeCell ref="C1:F1"/>
    <mergeCell ref="C2:E2"/>
    <mergeCell ref="F2:H2"/>
    <mergeCell ref="E13:G13"/>
  </mergeCells>
  <phoneticPr fontId="1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D22B7-0872-47C4-BEDA-EFCF7DEABD21}">
  <sheetPr>
    <tabColor theme="9" tint="-0.249977111117893"/>
  </sheetPr>
  <dimension ref="A1:H11"/>
  <sheetViews>
    <sheetView workbookViewId="0">
      <selection activeCell="K10" sqref="K10"/>
    </sheetView>
  </sheetViews>
  <sheetFormatPr defaultRowHeight="15" x14ac:dyDescent="0.25"/>
  <sheetData>
    <row r="1" spans="1:8" s="1" customFormat="1" ht="21.75" thickBot="1" x14ac:dyDescent="0.4">
      <c r="A1" s="117">
        <v>30</v>
      </c>
      <c r="B1" s="118"/>
      <c r="C1" s="119" t="s">
        <v>882</v>
      </c>
      <c r="D1" s="120"/>
      <c r="E1" s="120"/>
      <c r="F1" s="121"/>
    </row>
    <row r="2" spans="1:8" s="1" customFormat="1" x14ac:dyDescent="0.25">
      <c r="A2"/>
      <c r="B2"/>
    </row>
    <row r="4" spans="1:8" ht="15.75" x14ac:dyDescent="0.25">
      <c r="C4" s="131" t="s">
        <v>883</v>
      </c>
      <c r="D4" s="131"/>
      <c r="E4" s="131"/>
      <c r="F4" s="131" t="s">
        <v>884</v>
      </c>
      <c r="G4" s="131"/>
      <c r="H4" s="131"/>
    </row>
    <row r="5" spans="1:8" ht="15.75" thickBot="1" x14ac:dyDescent="0.3">
      <c r="D5" s="13" t="s">
        <v>940</v>
      </c>
      <c r="G5" s="13" t="s">
        <v>940</v>
      </c>
    </row>
    <row r="6" spans="1:8" x14ac:dyDescent="0.25">
      <c r="C6" t="s">
        <v>885</v>
      </c>
      <c r="D6" s="17"/>
      <c r="F6" t="s">
        <v>887</v>
      </c>
      <c r="G6" s="17"/>
    </row>
    <row r="7" spans="1:8" ht="15.75" thickBot="1" x14ac:dyDescent="0.3">
      <c r="C7" t="s">
        <v>886</v>
      </c>
      <c r="D7" s="19"/>
      <c r="F7" t="s">
        <v>888</v>
      </c>
      <c r="G7" s="19"/>
    </row>
    <row r="10" spans="1:8" ht="15.75" thickBot="1" x14ac:dyDescent="0.3">
      <c r="C10" s="116" t="s">
        <v>938</v>
      </c>
      <c r="D10" s="116"/>
      <c r="E10" s="116"/>
    </row>
    <row r="11" spans="1:8" ht="15.75" thickBot="1" x14ac:dyDescent="0.3">
      <c r="E11" s="20">
        <f>COUNTA(D6:D7,G6:G7)</f>
        <v>0</v>
      </c>
    </row>
  </sheetData>
  <sheetProtection algorithmName="SHA-512" hashValue="7JJPN2jpPiynKwa2eKYbOkQ/cHqDtI8HNAtngpXO4pFQH2hQc1Ig4NnEQZoBz5uGEX8VujincF3ONuPmDKm06w==" saltValue="ybOodyjXGaJQTPfe2nD1FA==" spinCount="100000" sheet="1" objects="1" scenarios="1"/>
  <mergeCells count="5">
    <mergeCell ref="A1:B1"/>
    <mergeCell ref="C1:F1"/>
    <mergeCell ref="C4:E4"/>
    <mergeCell ref="F4:H4"/>
    <mergeCell ref="C10:E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41875-8771-4225-B6A1-006BDFD5AA63}">
  <sheetPr>
    <tabColor theme="5" tint="-0.249977111117893"/>
  </sheetPr>
  <dimension ref="A1:N29"/>
  <sheetViews>
    <sheetView workbookViewId="0">
      <selection activeCell="Q19" sqref="Q19"/>
    </sheetView>
  </sheetViews>
  <sheetFormatPr defaultRowHeight="15" x14ac:dyDescent="0.25"/>
  <sheetData>
    <row r="1" spans="1:14" s="1" customFormat="1" ht="21.75" thickBot="1" x14ac:dyDescent="0.4">
      <c r="A1" s="117">
        <v>31</v>
      </c>
      <c r="B1" s="118"/>
      <c r="C1" s="119" t="s">
        <v>990</v>
      </c>
      <c r="D1" s="120"/>
      <c r="E1" s="120"/>
      <c r="F1" s="121"/>
    </row>
    <row r="2" spans="1:14" s="1" customFormat="1" x14ac:dyDescent="0.25">
      <c r="A2"/>
      <c r="B2"/>
    </row>
    <row r="3" spans="1:14" ht="15.75" x14ac:dyDescent="0.25">
      <c r="C3" s="135" t="s">
        <v>991</v>
      </c>
      <c r="D3" s="135"/>
      <c r="E3" s="135"/>
      <c r="F3" s="135" t="s">
        <v>992</v>
      </c>
      <c r="G3" s="135"/>
      <c r="H3" s="135"/>
      <c r="I3" s="135" t="s">
        <v>993</v>
      </c>
      <c r="J3" s="135"/>
      <c r="K3" s="135"/>
      <c r="L3" s="135" t="s">
        <v>994</v>
      </c>
      <c r="M3" s="135"/>
      <c r="N3" s="135"/>
    </row>
    <row r="4" spans="1:14" ht="15.75" thickBot="1" x14ac:dyDescent="0.3">
      <c r="C4" s="13"/>
      <c r="D4" s="13" t="s">
        <v>940</v>
      </c>
      <c r="E4" s="13"/>
      <c r="F4" s="13"/>
      <c r="G4" s="13" t="s">
        <v>940</v>
      </c>
      <c r="H4" s="13"/>
      <c r="I4" s="13"/>
      <c r="J4" s="13" t="s">
        <v>940</v>
      </c>
      <c r="K4" s="13"/>
      <c r="L4" s="13"/>
      <c r="M4" s="13" t="s">
        <v>940</v>
      </c>
    </row>
    <row r="5" spans="1:14" x14ac:dyDescent="0.25">
      <c r="C5" t="s">
        <v>1003</v>
      </c>
      <c r="D5" s="17"/>
      <c r="F5" t="s">
        <v>1008</v>
      </c>
      <c r="G5" s="17"/>
      <c r="I5" t="s">
        <v>1009</v>
      </c>
      <c r="J5" s="17"/>
      <c r="L5" t="s">
        <v>1010</v>
      </c>
      <c r="M5" s="17"/>
    </row>
    <row r="6" spans="1:14" x14ac:dyDescent="0.25">
      <c r="C6" t="s">
        <v>1004</v>
      </c>
      <c r="D6" s="18"/>
      <c r="F6" t="s">
        <v>1019</v>
      </c>
      <c r="G6" s="18"/>
      <c r="I6" t="s">
        <v>1023</v>
      </c>
      <c r="J6" s="18"/>
      <c r="L6" t="s">
        <v>1027</v>
      </c>
      <c r="M6" s="18"/>
    </row>
    <row r="7" spans="1:14" x14ac:dyDescent="0.25">
      <c r="C7" t="s">
        <v>1005</v>
      </c>
      <c r="D7" s="18"/>
      <c r="F7" t="s">
        <v>1020</v>
      </c>
      <c r="G7" s="18"/>
      <c r="I7" t="s">
        <v>1024</v>
      </c>
      <c r="J7" s="18"/>
      <c r="L7" t="s">
        <v>1028</v>
      </c>
      <c r="M7" s="18"/>
    </row>
    <row r="8" spans="1:14" x14ac:dyDescent="0.25">
      <c r="C8" t="s">
        <v>1006</v>
      </c>
      <c r="D8" s="18"/>
      <c r="F8" t="s">
        <v>1021</v>
      </c>
      <c r="G8" s="18"/>
      <c r="I8" t="s">
        <v>1025</v>
      </c>
      <c r="J8" s="18"/>
      <c r="L8" t="s">
        <v>1029</v>
      </c>
      <c r="M8" s="18"/>
    </row>
    <row r="9" spans="1:14" ht="15.75" thickBot="1" x14ac:dyDescent="0.3">
      <c r="C9" t="s">
        <v>1007</v>
      </c>
      <c r="D9" s="19"/>
      <c r="F9" t="s">
        <v>1022</v>
      </c>
      <c r="G9" s="19"/>
      <c r="I9" t="s">
        <v>1026</v>
      </c>
      <c r="J9" s="19"/>
      <c r="L9" t="s">
        <v>1030</v>
      </c>
      <c r="M9" s="19"/>
    </row>
    <row r="11" spans="1:14" ht="15.75" x14ac:dyDescent="0.25">
      <c r="C11" s="135" t="s">
        <v>995</v>
      </c>
      <c r="D11" s="135"/>
      <c r="E11" s="135"/>
      <c r="F11" s="135" t="s">
        <v>996</v>
      </c>
      <c r="G11" s="135"/>
      <c r="H11" s="135"/>
      <c r="I11" s="136" t="s">
        <v>997</v>
      </c>
      <c r="J11" s="136"/>
      <c r="K11" s="136"/>
      <c r="L11" s="136" t="s">
        <v>998</v>
      </c>
      <c r="M11" s="136"/>
      <c r="N11" s="136"/>
    </row>
    <row r="12" spans="1:14" ht="15.75" thickBot="1" x14ac:dyDescent="0.3">
      <c r="C12" s="13"/>
      <c r="D12" s="13" t="s">
        <v>940</v>
      </c>
      <c r="E12" s="13"/>
      <c r="F12" s="13"/>
      <c r="G12" s="13" t="s">
        <v>940</v>
      </c>
      <c r="H12" s="13"/>
      <c r="I12" s="13"/>
      <c r="J12" s="78" t="s">
        <v>940</v>
      </c>
      <c r="K12" s="13"/>
      <c r="L12" s="13"/>
      <c r="M12" s="78" t="s">
        <v>940</v>
      </c>
    </row>
    <row r="13" spans="1:14" x14ac:dyDescent="0.25">
      <c r="C13" t="s">
        <v>1011</v>
      </c>
      <c r="D13" s="17"/>
      <c r="F13" t="s">
        <v>1012</v>
      </c>
      <c r="G13" s="17"/>
      <c r="I13" t="s">
        <v>1013</v>
      </c>
      <c r="J13" s="17"/>
      <c r="L13" t="s">
        <v>1014</v>
      </c>
      <c r="M13" s="17"/>
    </row>
    <row r="14" spans="1:14" x14ac:dyDescent="0.25">
      <c r="C14" t="s">
        <v>1031</v>
      </c>
      <c r="D14" s="18"/>
      <c r="F14" t="s">
        <v>1035</v>
      </c>
      <c r="G14" s="18"/>
      <c r="I14" t="s">
        <v>1039</v>
      </c>
      <c r="J14" s="18"/>
      <c r="L14" t="s">
        <v>1043</v>
      </c>
      <c r="M14" s="18"/>
    </row>
    <row r="15" spans="1:14" x14ac:dyDescent="0.25">
      <c r="C15" t="s">
        <v>1032</v>
      </c>
      <c r="D15" s="18"/>
      <c r="F15" t="s">
        <v>1036</v>
      </c>
      <c r="G15" s="18"/>
      <c r="I15" t="s">
        <v>1040</v>
      </c>
      <c r="J15" s="18"/>
      <c r="L15" t="s">
        <v>1044</v>
      </c>
      <c r="M15" s="18"/>
    </row>
    <row r="16" spans="1:14" x14ac:dyDescent="0.25">
      <c r="C16" t="s">
        <v>1033</v>
      </c>
      <c r="D16" s="18"/>
      <c r="F16" t="s">
        <v>1037</v>
      </c>
      <c r="G16" s="18"/>
      <c r="I16" t="s">
        <v>1041</v>
      </c>
      <c r="J16" s="18"/>
      <c r="L16" t="s">
        <v>1045</v>
      </c>
      <c r="M16" s="18"/>
    </row>
    <row r="17" spans="3:14" ht="15.75" thickBot="1" x14ac:dyDescent="0.3">
      <c r="C17" t="s">
        <v>1034</v>
      </c>
      <c r="D17" s="19"/>
      <c r="F17" t="s">
        <v>1038</v>
      </c>
      <c r="G17" s="19"/>
      <c r="I17" t="s">
        <v>1042</v>
      </c>
      <c r="J17" s="19"/>
      <c r="L17" t="s">
        <v>1046</v>
      </c>
      <c r="M17" s="19"/>
    </row>
    <row r="19" spans="3:14" ht="15.75" x14ac:dyDescent="0.25">
      <c r="C19" s="136" t="s">
        <v>999</v>
      </c>
      <c r="D19" s="136"/>
      <c r="E19" s="136"/>
      <c r="F19" s="136" t="s">
        <v>1000</v>
      </c>
      <c r="G19" s="136"/>
      <c r="H19" s="136"/>
      <c r="I19" s="136" t="s">
        <v>1001</v>
      </c>
      <c r="J19" s="136"/>
      <c r="K19" s="136"/>
      <c r="L19" s="136" t="s">
        <v>1002</v>
      </c>
      <c r="M19" s="136"/>
      <c r="N19" s="136"/>
    </row>
    <row r="20" spans="3:14" ht="15.75" thickBot="1" x14ac:dyDescent="0.3">
      <c r="C20" s="13"/>
      <c r="D20" s="78" t="s">
        <v>940</v>
      </c>
      <c r="E20" s="13"/>
      <c r="F20" s="13"/>
      <c r="G20" s="78" t="s">
        <v>940</v>
      </c>
      <c r="H20" s="13"/>
      <c r="I20" s="13"/>
      <c r="J20" s="78" t="s">
        <v>940</v>
      </c>
      <c r="K20" s="13"/>
      <c r="L20" s="13"/>
      <c r="M20" s="78" t="s">
        <v>940</v>
      </c>
    </row>
    <row r="21" spans="3:14" x14ac:dyDescent="0.25">
      <c r="C21" t="s">
        <v>1015</v>
      </c>
      <c r="D21" s="17"/>
      <c r="F21" t="s">
        <v>1016</v>
      </c>
      <c r="G21" s="17"/>
      <c r="I21" t="s">
        <v>1017</v>
      </c>
      <c r="J21" s="17"/>
      <c r="L21" t="s">
        <v>1018</v>
      </c>
      <c r="M21" s="17"/>
    </row>
    <row r="22" spans="3:14" x14ac:dyDescent="0.25">
      <c r="C22" t="s">
        <v>1047</v>
      </c>
      <c r="D22" s="18"/>
      <c r="F22" t="s">
        <v>1051</v>
      </c>
      <c r="G22" s="18"/>
      <c r="I22" t="s">
        <v>1055</v>
      </c>
      <c r="J22" s="18"/>
      <c r="L22" t="s">
        <v>1059</v>
      </c>
      <c r="M22" s="18"/>
    </row>
    <row r="23" spans="3:14" x14ac:dyDescent="0.25">
      <c r="C23" t="s">
        <v>1048</v>
      </c>
      <c r="D23" s="18"/>
      <c r="F23" t="s">
        <v>1052</v>
      </c>
      <c r="G23" s="18"/>
      <c r="I23" t="s">
        <v>1056</v>
      </c>
      <c r="J23" s="18"/>
      <c r="L23" t="s">
        <v>1060</v>
      </c>
      <c r="M23" s="18"/>
    </row>
    <row r="24" spans="3:14" x14ac:dyDescent="0.25">
      <c r="C24" t="s">
        <v>1049</v>
      </c>
      <c r="D24" s="18"/>
      <c r="F24" t="s">
        <v>1053</v>
      </c>
      <c r="G24" s="18"/>
      <c r="I24" t="s">
        <v>1057</v>
      </c>
      <c r="J24" s="18"/>
      <c r="L24" t="s">
        <v>1061</v>
      </c>
      <c r="M24" s="18"/>
    </row>
    <row r="25" spans="3:14" ht="15.75" thickBot="1" x14ac:dyDescent="0.3">
      <c r="C25" t="s">
        <v>1050</v>
      </c>
      <c r="D25" s="19"/>
      <c r="F25" t="s">
        <v>1054</v>
      </c>
      <c r="G25" s="19"/>
      <c r="I25" t="s">
        <v>1058</v>
      </c>
      <c r="J25" s="19"/>
      <c r="L25" t="s">
        <v>1062</v>
      </c>
      <c r="M25" s="19"/>
    </row>
    <row r="28" spans="3:14" ht="15.75" thickBot="1" x14ac:dyDescent="0.3">
      <c r="D28" s="79" t="s">
        <v>1063</v>
      </c>
      <c r="E28" s="79"/>
    </row>
    <row r="29" spans="3:14" ht="15.75" thickBot="1" x14ac:dyDescent="0.3">
      <c r="E29" s="20">
        <f>COUNTA(D5:D9,G5:G9,J5:J9,M5:M9,D13:D17,G13:G17,J13:J17,M13:M17,D21:D25,G21:G25,J21:J25,M21:M25)</f>
        <v>0</v>
      </c>
    </row>
  </sheetData>
  <sheetProtection algorithmName="SHA-512" hashValue="OCXy9hfECNsCxod6tK+cNUZxY2jD7NNQWviwVYuu6T6jLtiq2DQUh+cURY3Io7tEZxKqchC8fTZu9DB4o6paNQ==" saltValue="MgAZdxqt9wsFBa+RTuYEhQ==" spinCount="100000" sheet="1" objects="1" scenarios="1"/>
  <mergeCells count="14">
    <mergeCell ref="C11:E11"/>
    <mergeCell ref="F11:H11"/>
    <mergeCell ref="I11:K11"/>
    <mergeCell ref="L11:N11"/>
    <mergeCell ref="C19:E19"/>
    <mergeCell ref="F19:H19"/>
    <mergeCell ref="I19:K19"/>
    <mergeCell ref="L19:N19"/>
    <mergeCell ref="L3:N3"/>
    <mergeCell ref="A1:B1"/>
    <mergeCell ref="C1:F1"/>
    <mergeCell ref="C3:E3"/>
    <mergeCell ref="F3:H3"/>
    <mergeCell ref="I3:K3"/>
  </mergeCells>
  <phoneticPr fontId="1" type="noConversion"/>
  <pageMargins left="0.7" right="0.7" top="0.75" bottom="0.75" header="0.3" footer="0.3"/>
  <pageSetup paperSize="9" orientation="landscape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6307F-7F4F-4008-B628-42F8DB0EC44E}">
  <sheetPr>
    <tabColor theme="9" tint="-0.249977111117893"/>
  </sheetPr>
  <dimension ref="A1:H12"/>
  <sheetViews>
    <sheetView workbookViewId="0">
      <selection activeCell="H19" sqref="H19"/>
    </sheetView>
  </sheetViews>
  <sheetFormatPr defaultRowHeight="15" x14ac:dyDescent="0.25"/>
  <sheetData>
    <row r="1" spans="1:8" s="1" customFormat="1" ht="21.75" thickBot="1" x14ac:dyDescent="0.4">
      <c r="A1" s="117">
        <v>32</v>
      </c>
      <c r="B1" s="118"/>
      <c r="C1" s="119" t="s">
        <v>1065</v>
      </c>
      <c r="D1" s="120"/>
      <c r="E1" s="120"/>
      <c r="F1" s="121"/>
    </row>
    <row r="2" spans="1:8" s="1" customFormat="1" ht="15.75" x14ac:dyDescent="0.25">
      <c r="A2"/>
      <c r="B2"/>
      <c r="C2" s="131"/>
      <c r="D2" s="131"/>
      <c r="E2" s="131"/>
      <c r="F2" s="131"/>
      <c r="G2" s="131"/>
      <c r="H2" s="131"/>
    </row>
    <row r="3" spans="1:8" ht="15.75" thickBot="1" x14ac:dyDescent="0.3">
      <c r="D3" s="13" t="s">
        <v>940</v>
      </c>
    </row>
    <row r="4" spans="1:8" x14ac:dyDescent="0.25">
      <c r="C4" t="s">
        <v>1066</v>
      </c>
      <c r="D4" s="17"/>
    </row>
    <row r="5" spans="1:8" x14ac:dyDescent="0.25">
      <c r="C5" t="s">
        <v>1067</v>
      </c>
      <c r="D5" s="18"/>
    </row>
    <row r="6" spans="1:8" x14ac:dyDescent="0.25">
      <c r="C6" t="s">
        <v>1068</v>
      </c>
      <c r="D6" s="18"/>
    </row>
    <row r="7" spans="1:8" ht="15.75" thickBot="1" x14ac:dyDescent="0.3">
      <c r="C7" t="s">
        <v>1069</v>
      </c>
      <c r="D7" s="18"/>
      <c r="F7" s="116" t="s">
        <v>934</v>
      </c>
      <c r="G7" s="116"/>
    </row>
    <row r="8" spans="1:8" ht="15.75" thickBot="1" x14ac:dyDescent="0.3">
      <c r="C8" t="s">
        <v>1070</v>
      </c>
      <c r="D8" s="18"/>
      <c r="G8" s="21">
        <f>COUNTA(D4:D12)</f>
        <v>0</v>
      </c>
    </row>
    <row r="9" spans="1:8" x14ac:dyDescent="0.25">
      <c r="C9" t="s">
        <v>1071</v>
      </c>
      <c r="D9" s="18"/>
    </row>
    <row r="10" spans="1:8" x14ac:dyDescent="0.25">
      <c r="C10" t="s">
        <v>1072</v>
      </c>
      <c r="D10" s="18"/>
    </row>
    <row r="11" spans="1:8" x14ac:dyDescent="0.25">
      <c r="C11" t="s">
        <v>1073</v>
      </c>
      <c r="D11" s="18"/>
    </row>
    <row r="12" spans="1:8" ht="15.75" thickBot="1" x14ac:dyDescent="0.3">
      <c r="C12" t="s">
        <v>1074</v>
      </c>
      <c r="D12" s="19"/>
    </row>
  </sheetData>
  <sheetProtection algorithmName="SHA-512" hashValue="37mNfNvUnDT+yPleYLSnEOuB+cKSgotfGXUHVFwVsVK+6Qm59401e2AT7SJaM5TfL9bOt/niUAx3Z2/WfKZbSg==" saltValue="fge8UxNxEK3hFzBoyfjsCw==" spinCount="100000" sheet="1" objects="1" scenarios="1"/>
  <mergeCells count="5">
    <mergeCell ref="A1:B1"/>
    <mergeCell ref="C1:F1"/>
    <mergeCell ref="C2:E2"/>
    <mergeCell ref="F2:H2"/>
    <mergeCell ref="F7:G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250EB-8011-4C64-A8D2-F43BA7FC1257}">
  <sheetPr>
    <tabColor theme="5" tint="-0.249977111117893"/>
  </sheetPr>
  <dimension ref="A1:R29"/>
  <sheetViews>
    <sheetView workbookViewId="0">
      <selection activeCell="I21" sqref="I21"/>
    </sheetView>
  </sheetViews>
  <sheetFormatPr defaultColWidth="9.140625" defaultRowHeight="12.75" x14ac:dyDescent="0.2"/>
  <cols>
    <col min="1" max="1" width="10.140625" style="142" bestFit="1" customWidth="1"/>
    <col min="2" max="16384" width="9.140625" style="142"/>
  </cols>
  <sheetData>
    <row r="1" spans="1:18" ht="15.75" thickBot="1" x14ac:dyDescent="0.3">
      <c r="A1" s="137">
        <v>33</v>
      </c>
      <c r="B1" s="138"/>
      <c r="C1" s="139" t="s">
        <v>1076</v>
      </c>
      <c r="D1" s="140"/>
      <c r="E1" s="140"/>
      <c r="F1" s="141"/>
    </row>
    <row r="2" spans="1:18" x14ac:dyDescent="0.2">
      <c r="A2" s="143"/>
      <c r="B2" s="143"/>
      <c r="C2" s="144"/>
      <c r="D2" s="144"/>
      <c r="E2" s="144"/>
      <c r="F2" s="144"/>
      <c r="G2" s="145"/>
      <c r="H2" s="145"/>
    </row>
    <row r="3" spans="1:18" ht="13.5" thickBot="1" x14ac:dyDescent="0.25">
      <c r="A3" s="146" t="s">
        <v>1112</v>
      </c>
      <c r="B3" s="146" t="s">
        <v>940</v>
      </c>
      <c r="C3" s="146" t="s">
        <v>1087</v>
      </c>
      <c r="D3" s="146" t="s">
        <v>940</v>
      </c>
      <c r="E3" s="146" t="s">
        <v>1111</v>
      </c>
      <c r="F3" s="146" t="s">
        <v>940</v>
      </c>
      <c r="G3" s="146" t="s">
        <v>1125</v>
      </c>
      <c r="H3" s="146" t="s">
        <v>940</v>
      </c>
      <c r="I3" s="146" t="s">
        <v>1141</v>
      </c>
      <c r="J3" s="146" t="s">
        <v>940</v>
      </c>
      <c r="K3" s="146" t="s">
        <v>1154</v>
      </c>
      <c r="L3" s="146" t="s">
        <v>940</v>
      </c>
      <c r="M3" s="146" t="s">
        <v>1167</v>
      </c>
      <c r="N3" s="146" t="s">
        <v>940</v>
      </c>
    </row>
    <row r="4" spans="1:18" x14ac:dyDescent="0.2">
      <c r="A4" s="147" t="s">
        <v>1077</v>
      </c>
      <c r="B4" s="56"/>
      <c r="C4" s="147" t="s">
        <v>1088</v>
      </c>
      <c r="D4" s="56"/>
      <c r="E4" s="147" t="s">
        <v>1108</v>
      </c>
      <c r="F4" s="56"/>
      <c r="G4" s="147" t="s">
        <v>1126</v>
      </c>
      <c r="H4" s="56"/>
      <c r="I4" s="147" t="s">
        <v>1142</v>
      </c>
      <c r="J4" s="56"/>
      <c r="K4" s="147" t="s">
        <v>1155</v>
      </c>
      <c r="L4" s="56"/>
      <c r="M4" s="147" t="s">
        <v>1168</v>
      </c>
      <c r="N4" s="56"/>
    </row>
    <row r="5" spans="1:18" x14ac:dyDescent="0.2">
      <c r="A5" s="147" t="s">
        <v>1078</v>
      </c>
      <c r="B5" s="57"/>
      <c r="C5" s="147" t="s">
        <v>1089</v>
      </c>
      <c r="D5" s="57"/>
      <c r="E5" s="147" t="s">
        <v>1109</v>
      </c>
      <c r="F5" s="57"/>
      <c r="G5" s="147" t="s">
        <v>1127</v>
      </c>
      <c r="H5" s="57"/>
      <c r="I5" s="147" t="s">
        <v>1143</v>
      </c>
      <c r="J5" s="57"/>
      <c r="K5" s="147" t="s">
        <v>1156</v>
      </c>
      <c r="L5" s="57"/>
      <c r="M5" s="147" t="s">
        <v>1169</v>
      </c>
      <c r="N5" s="57"/>
    </row>
    <row r="6" spans="1:18" x14ac:dyDescent="0.2">
      <c r="A6" s="147" t="s">
        <v>1079</v>
      </c>
      <c r="B6" s="57"/>
      <c r="C6" s="147" t="s">
        <v>1090</v>
      </c>
      <c r="D6" s="57"/>
      <c r="E6" s="147" t="s">
        <v>1110</v>
      </c>
      <c r="F6" s="57"/>
      <c r="G6" s="147" t="s">
        <v>1128</v>
      </c>
      <c r="H6" s="57"/>
      <c r="I6" s="147" t="s">
        <v>1144</v>
      </c>
      <c r="J6" s="57"/>
      <c r="K6" s="147" t="s">
        <v>1157</v>
      </c>
      <c r="L6" s="57"/>
      <c r="M6" s="147" t="s">
        <v>1170</v>
      </c>
      <c r="N6" s="57"/>
    </row>
    <row r="7" spans="1:18" x14ac:dyDescent="0.2">
      <c r="A7" s="147" t="s">
        <v>1080</v>
      </c>
      <c r="B7" s="57"/>
      <c r="C7" s="147" t="s">
        <v>1091</v>
      </c>
      <c r="D7" s="57"/>
      <c r="E7" s="147" t="s">
        <v>1113</v>
      </c>
      <c r="F7" s="57"/>
      <c r="G7" s="147" t="s">
        <v>1129</v>
      </c>
      <c r="H7" s="57"/>
      <c r="I7" s="147" t="s">
        <v>1145</v>
      </c>
      <c r="J7" s="57"/>
      <c r="K7" s="147" t="s">
        <v>1158</v>
      </c>
      <c r="L7" s="57"/>
      <c r="M7" s="147" t="s">
        <v>1171</v>
      </c>
      <c r="N7" s="57"/>
    </row>
    <row r="8" spans="1:18" x14ac:dyDescent="0.2">
      <c r="A8" s="147" t="s">
        <v>1081</v>
      </c>
      <c r="B8" s="57"/>
      <c r="C8" s="147" t="s">
        <v>1092</v>
      </c>
      <c r="D8" s="57"/>
      <c r="E8" s="147" t="s">
        <v>1114</v>
      </c>
      <c r="F8" s="57"/>
      <c r="G8" s="147" t="s">
        <v>1130</v>
      </c>
      <c r="H8" s="57"/>
      <c r="I8" s="147" t="s">
        <v>1146</v>
      </c>
      <c r="J8" s="57"/>
      <c r="K8" s="147" t="s">
        <v>1159</v>
      </c>
      <c r="L8" s="57"/>
      <c r="M8" s="147" t="s">
        <v>1172</v>
      </c>
      <c r="N8" s="57"/>
    </row>
    <row r="9" spans="1:18" x14ac:dyDescent="0.2">
      <c r="A9" s="147" t="s">
        <v>1082</v>
      </c>
      <c r="B9" s="57"/>
      <c r="C9" s="147" t="s">
        <v>1093</v>
      </c>
      <c r="D9" s="57"/>
      <c r="E9" s="147" t="s">
        <v>1115</v>
      </c>
      <c r="F9" s="57"/>
      <c r="G9" s="147" t="s">
        <v>1131</v>
      </c>
      <c r="H9" s="57"/>
      <c r="I9" s="147" t="s">
        <v>1147</v>
      </c>
      <c r="J9" s="57"/>
      <c r="K9" s="147" t="s">
        <v>1160</v>
      </c>
      <c r="L9" s="57"/>
      <c r="M9" s="147" t="s">
        <v>1173</v>
      </c>
      <c r="N9" s="57"/>
    </row>
    <row r="10" spans="1:18" x14ac:dyDescent="0.2">
      <c r="A10" s="147" t="s">
        <v>1083</v>
      </c>
      <c r="B10" s="57"/>
      <c r="C10" s="147" t="s">
        <v>1094</v>
      </c>
      <c r="D10" s="57"/>
      <c r="E10" s="147" t="s">
        <v>1116</v>
      </c>
      <c r="F10" s="57"/>
      <c r="G10" s="147" t="s">
        <v>1132</v>
      </c>
      <c r="H10" s="57"/>
      <c r="I10" s="147" t="s">
        <v>1148</v>
      </c>
      <c r="J10" s="57"/>
      <c r="K10" s="147" t="s">
        <v>1161</v>
      </c>
      <c r="L10" s="57"/>
      <c r="M10" s="147" t="s">
        <v>1174</v>
      </c>
      <c r="N10" s="57"/>
    </row>
    <row r="11" spans="1:18" x14ac:dyDescent="0.2">
      <c r="A11" s="147" t="s">
        <v>1084</v>
      </c>
      <c r="B11" s="57"/>
      <c r="C11" s="147" t="s">
        <v>1095</v>
      </c>
      <c r="D11" s="57"/>
      <c r="E11" s="147" t="s">
        <v>1117</v>
      </c>
      <c r="F11" s="57"/>
      <c r="G11" s="147" t="s">
        <v>1133</v>
      </c>
      <c r="H11" s="57"/>
      <c r="I11" s="147" t="s">
        <v>1149</v>
      </c>
      <c r="J11" s="57"/>
      <c r="K11" s="147" t="s">
        <v>1162</v>
      </c>
      <c r="L11" s="57"/>
      <c r="M11" s="147" t="s">
        <v>1175</v>
      </c>
      <c r="N11" s="57"/>
    </row>
    <row r="12" spans="1:18" x14ac:dyDescent="0.2">
      <c r="A12" s="147" t="s">
        <v>1085</v>
      </c>
      <c r="B12" s="57"/>
      <c r="C12" s="147" t="s">
        <v>1096</v>
      </c>
      <c r="D12" s="64"/>
      <c r="E12" s="147" t="s">
        <v>1118</v>
      </c>
      <c r="F12" s="64"/>
      <c r="G12" s="147" t="s">
        <v>1134</v>
      </c>
      <c r="H12" s="64"/>
      <c r="I12" s="147" t="s">
        <v>1150</v>
      </c>
      <c r="J12" s="64"/>
      <c r="K12" s="147" t="s">
        <v>1163</v>
      </c>
      <c r="L12" s="64"/>
      <c r="M12" s="147" t="s">
        <v>1176</v>
      </c>
      <c r="N12" s="64"/>
      <c r="O12" s="148" t="s">
        <v>1180</v>
      </c>
      <c r="P12" s="148"/>
      <c r="Q12" s="148"/>
      <c r="R12" s="149"/>
    </row>
    <row r="13" spans="1:18" ht="13.5" thickBot="1" x14ac:dyDescent="0.25">
      <c r="A13" s="147" t="s">
        <v>1086</v>
      </c>
      <c r="B13" s="59"/>
      <c r="C13" s="147" t="s">
        <v>1097</v>
      </c>
      <c r="D13" s="64"/>
      <c r="E13" s="147" t="s">
        <v>1119</v>
      </c>
      <c r="F13" s="64"/>
      <c r="G13" s="147" t="s">
        <v>1135</v>
      </c>
      <c r="H13" s="64"/>
      <c r="I13" s="147" t="s">
        <v>1151</v>
      </c>
      <c r="J13" s="64"/>
      <c r="K13" s="147" t="s">
        <v>1164</v>
      </c>
      <c r="L13" s="64"/>
      <c r="M13" s="147" t="s">
        <v>1177</v>
      </c>
      <c r="N13" s="64"/>
    </row>
    <row r="14" spans="1:18" ht="13.5" thickBot="1" x14ac:dyDescent="0.25">
      <c r="C14" s="147" t="s">
        <v>1098</v>
      </c>
      <c r="D14" s="64"/>
      <c r="E14" s="147" t="s">
        <v>1120</v>
      </c>
      <c r="F14" s="64"/>
      <c r="G14" s="147" t="s">
        <v>1136</v>
      </c>
      <c r="H14" s="64"/>
      <c r="I14" s="147" t="s">
        <v>1152</v>
      </c>
      <c r="J14" s="64"/>
      <c r="K14" s="147" t="s">
        <v>1165</v>
      </c>
      <c r="L14" s="64"/>
      <c r="M14" s="147" t="s">
        <v>1178</v>
      </c>
      <c r="N14" s="64"/>
      <c r="P14" s="150">
        <f>COUNTA(B4:B13,D4:D23,F4:F18,H4:H18,J4:J15,L4:L15,N4:N15)</f>
        <v>0</v>
      </c>
    </row>
    <row r="15" spans="1:18" ht="13.5" thickBot="1" x14ac:dyDescent="0.25">
      <c r="C15" s="147" t="s">
        <v>1099</v>
      </c>
      <c r="D15" s="64"/>
      <c r="E15" s="147" t="s">
        <v>1121</v>
      </c>
      <c r="F15" s="64"/>
      <c r="G15" s="147" t="s">
        <v>1137</v>
      </c>
      <c r="H15" s="64"/>
      <c r="I15" s="147" t="s">
        <v>1153</v>
      </c>
      <c r="J15" s="65"/>
      <c r="K15" s="147" t="s">
        <v>1166</v>
      </c>
      <c r="L15" s="65"/>
      <c r="M15" s="147" t="s">
        <v>1179</v>
      </c>
      <c r="N15" s="65"/>
    </row>
    <row r="16" spans="1:18" x14ac:dyDescent="0.2">
      <c r="C16" s="147" t="s">
        <v>1100</v>
      </c>
      <c r="D16" s="64"/>
      <c r="E16" s="147" t="s">
        <v>1122</v>
      </c>
      <c r="F16" s="64"/>
      <c r="G16" s="147" t="s">
        <v>1138</v>
      </c>
      <c r="H16" s="64"/>
    </row>
    <row r="17" spans="3:8" x14ac:dyDescent="0.2">
      <c r="C17" s="147" t="s">
        <v>1101</v>
      </c>
      <c r="D17" s="64"/>
      <c r="E17" s="147" t="s">
        <v>1123</v>
      </c>
      <c r="F17" s="64"/>
      <c r="G17" s="147" t="s">
        <v>1139</v>
      </c>
      <c r="H17" s="64"/>
    </row>
    <row r="18" spans="3:8" ht="13.5" thickBot="1" x14ac:dyDescent="0.25">
      <c r="C18" s="147" t="s">
        <v>1102</v>
      </c>
      <c r="D18" s="64"/>
      <c r="E18" s="147" t="s">
        <v>1124</v>
      </c>
      <c r="F18" s="65"/>
      <c r="G18" s="147" t="s">
        <v>1140</v>
      </c>
      <c r="H18" s="65"/>
    </row>
    <row r="19" spans="3:8" x14ac:dyDescent="0.2">
      <c r="C19" s="147" t="s">
        <v>1103</v>
      </c>
      <c r="D19" s="64"/>
    </row>
    <row r="20" spans="3:8" x14ac:dyDescent="0.2">
      <c r="C20" s="147" t="s">
        <v>1104</v>
      </c>
      <c r="D20" s="64"/>
    </row>
    <row r="21" spans="3:8" x14ac:dyDescent="0.2">
      <c r="C21" s="147" t="s">
        <v>1105</v>
      </c>
      <c r="D21" s="64"/>
    </row>
    <row r="22" spans="3:8" x14ac:dyDescent="0.2">
      <c r="C22" s="147" t="s">
        <v>1106</v>
      </c>
      <c r="D22" s="64"/>
    </row>
    <row r="23" spans="3:8" ht="13.5" thickBot="1" x14ac:dyDescent="0.25">
      <c r="C23" s="147" t="s">
        <v>1107</v>
      </c>
      <c r="D23" s="65"/>
    </row>
    <row r="24" spans="3:8" x14ac:dyDescent="0.2">
      <c r="C24" s="147"/>
    </row>
    <row r="25" spans="3:8" x14ac:dyDescent="0.2">
      <c r="C25" s="147"/>
    </row>
    <row r="26" spans="3:8" x14ac:dyDescent="0.2">
      <c r="C26" s="147"/>
    </row>
    <row r="29" spans="3:8" ht="10.5" customHeight="1" x14ac:dyDescent="0.2"/>
  </sheetData>
  <sheetProtection algorithmName="SHA-512" hashValue="Jv8SJiSOjUMUXrxf/vosCo09XFXuILjR7L0Vm1sQy0+Li8n+/pcJST+1j/tL9QZLMjbS0xLZzqxQLkUH87ZeMw==" saltValue="zcViSxgw2YV7pZId52pvHg==" spinCount="100000" sheet="1" objects="1" scenarios="1"/>
  <mergeCells count="3">
    <mergeCell ref="A1:B1"/>
    <mergeCell ref="C1:F1"/>
    <mergeCell ref="O12:Q12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9CE7A-04F7-4DFE-9675-E75782483C9A}">
  <sheetPr>
    <tabColor theme="5" tint="-0.249977111117893"/>
  </sheetPr>
  <dimension ref="A1:K29"/>
  <sheetViews>
    <sheetView workbookViewId="0">
      <selection activeCell="F37" sqref="F37"/>
    </sheetView>
  </sheetViews>
  <sheetFormatPr defaultColWidth="9.140625" defaultRowHeight="12.75" x14ac:dyDescent="0.2"/>
  <cols>
    <col min="1" max="16384" width="9.140625" style="49"/>
  </cols>
  <sheetData>
    <row r="1" spans="1:11" ht="15.75" thickBot="1" x14ac:dyDescent="0.3">
      <c r="A1" s="98">
        <v>3</v>
      </c>
      <c r="B1" s="99"/>
      <c r="C1" s="95" t="s">
        <v>38</v>
      </c>
      <c r="D1" s="96"/>
      <c r="E1" s="97"/>
      <c r="G1" s="48"/>
      <c r="H1" s="48"/>
    </row>
    <row r="2" spans="1:11" ht="13.5" thickBot="1" x14ac:dyDescent="0.25">
      <c r="B2" s="61" t="s">
        <v>883</v>
      </c>
      <c r="C2" s="55" t="s">
        <v>940</v>
      </c>
      <c r="D2" s="61"/>
      <c r="E2" s="61" t="s">
        <v>883</v>
      </c>
      <c r="F2" s="55" t="s">
        <v>940</v>
      </c>
      <c r="H2" s="61" t="s">
        <v>884</v>
      </c>
      <c r="I2" s="55" t="s">
        <v>940</v>
      </c>
    </row>
    <row r="3" spans="1:11" x14ac:dyDescent="0.2">
      <c r="B3" s="49" t="s">
        <v>39</v>
      </c>
      <c r="C3" s="56"/>
      <c r="E3" s="49" t="s">
        <v>61</v>
      </c>
      <c r="F3" s="56"/>
      <c r="H3" s="49" t="s">
        <v>82</v>
      </c>
      <c r="I3" s="56"/>
    </row>
    <row r="4" spans="1:11" x14ac:dyDescent="0.2">
      <c r="B4" s="49" t="s">
        <v>40</v>
      </c>
      <c r="C4" s="57"/>
      <c r="E4" s="49" t="s">
        <v>62</v>
      </c>
      <c r="F4" s="57"/>
      <c r="H4" s="49" t="s">
        <v>83</v>
      </c>
      <c r="I4" s="57"/>
    </row>
    <row r="5" spans="1:11" x14ac:dyDescent="0.2">
      <c r="B5" s="49" t="s">
        <v>41</v>
      </c>
      <c r="C5" s="57"/>
      <c r="E5" s="49" t="s">
        <v>63</v>
      </c>
      <c r="F5" s="57"/>
      <c r="H5" s="49" t="s">
        <v>84</v>
      </c>
      <c r="I5" s="57"/>
    </row>
    <row r="6" spans="1:11" x14ac:dyDescent="0.2">
      <c r="B6" s="49" t="s">
        <v>42</v>
      </c>
      <c r="C6" s="57"/>
      <c r="E6" s="49" t="s">
        <v>64</v>
      </c>
      <c r="F6" s="57"/>
      <c r="H6" s="49" t="s">
        <v>85</v>
      </c>
      <c r="I6" s="57"/>
    </row>
    <row r="7" spans="1:11" x14ac:dyDescent="0.2">
      <c r="B7" s="49" t="s">
        <v>43</v>
      </c>
      <c r="C7" s="57"/>
      <c r="E7" s="49" t="s">
        <v>65</v>
      </c>
      <c r="F7" s="57"/>
      <c r="H7" s="49" t="s">
        <v>86</v>
      </c>
      <c r="I7" s="57"/>
    </row>
    <row r="8" spans="1:11" x14ac:dyDescent="0.2">
      <c r="B8" s="49" t="s">
        <v>44</v>
      </c>
      <c r="C8" s="57"/>
      <c r="E8" s="49" t="s">
        <v>66</v>
      </c>
      <c r="F8" s="57"/>
      <c r="H8" s="49" t="s">
        <v>87</v>
      </c>
      <c r="I8" s="57"/>
    </row>
    <row r="9" spans="1:11" x14ac:dyDescent="0.2">
      <c r="B9" s="49" t="s">
        <v>45</v>
      </c>
      <c r="C9" s="57"/>
      <c r="E9" s="49" t="s">
        <v>67</v>
      </c>
      <c r="F9" s="57"/>
      <c r="H9" s="49" t="s">
        <v>88</v>
      </c>
      <c r="I9" s="57"/>
    </row>
    <row r="10" spans="1:11" x14ac:dyDescent="0.2">
      <c r="B10" s="49" t="s">
        <v>46</v>
      </c>
      <c r="C10" s="57"/>
      <c r="E10" s="49" t="s">
        <v>68</v>
      </c>
      <c r="F10" s="57"/>
      <c r="H10" s="49" t="s">
        <v>89</v>
      </c>
      <c r="I10" s="57"/>
    </row>
    <row r="11" spans="1:11" ht="13.5" thickBot="1" x14ac:dyDescent="0.25">
      <c r="B11" s="49" t="s">
        <v>47</v>
      </c>
      <c r="C11" s="57"/>
      <c r="E11" s="49" t="s">
        <v>69</v>
      </c>
      <c r="F11" s="57"/>
      <c r="H11" s="49" t="s">
        <v>90</v>
      </c>
      <c r="I11" s="57"/>
      <c r="J11" s="102" t="s">
        <v>912</v>
      </c>
      <c r="K11" s="103"/>
    </row>
    <row r="12" spans="1:11" ht="13.5" thickBot="1" x14ac:dyDescent="0.25">
      <c r="B12" s="49" t="s">
        <v>48</v>
      </c>
      <c r="C12" s="57"/>
      <c r="E12" s="49" t="s">
        <v>70</v>
      </c>
      <c r="F12" s="57"/>
      <c r="H12" s="49" t="s">
        <v>91</v>
      </c>
      <c r="I12" s="57"/>
      <c r="K12" s="58">
        <f>COUNTA(C3:C29,F3:F19,I3:I29)</f>
        <v>0</v>
      </c>
    </row>
    <row r="13" spans="1:11" x14ac:dyDescent="0.2">
      <c r="B13" s="49" t="s">
        <v>49</v>
      </c>
      <c r="C13" s="57"/>
      <c r="E13" s="49" t="s">
        <v>71</v>
      </c>
      <c r="F13" s="57"/>
      <c r="H13" s="49" t="s">
        <v>92</v>
      </c>
      <c r="I13" s="57"/>
    </row>
    <row r="14" spans="1:11" x14ac:dyDescent="0.2">
      <c r="B14" s="49" t="s">
        <v>50</v>
      </c>
      <c r="C14" s="57"/>
      <c r="E14" s="49" t="s">
        <v>72</v>
      </c>
      <c r="F14" s="57"/>
      <c r="H14" s="49" t="s">
        <v>93</v>
      </c>
      <c r="I14" s="57"/>
    </row>
    <row r="15" spans="1:11" x14ac:dyDescent="0.2">
      <c r="B15" s="49" t="s">
        <v>51</v>
      </c>
      <c r="C15" s="57"/>
      <c r="E15" s="49" t="s">
        <v>73</v>
      </c>
      <c r="F15" s="57"/>
      <c r="H15" s="49" t="s">
        <v>94</v>
      </c>
      <c r="I15" s="57"/>
    </row>
    <row r="16" spans="1:11" x14ac:dyDescent="0.2">
      <c r="B16" s="49" t="s">
        <v>52</v>
      </c>
      <c r="C16" s="57"/>
      <c r="E16" s="49" t="s">
        <v>74</v>
      </c>
      <c r="F16" s="57"/>
      <c r="H16" s="49" t="s">
        <v>95</v>
      </c>
      <c r="I16" s="57"/>
    </row>
    <row r="17" spans="2:9" x14ac:dyDescent="0.2">
      <c r="B17" s="49" t="s">
        <v>53</v>
      </c>
      <c r="C17" s="57"/>
      <c r="E17" s="49" t="s">
        <v>75</v>
      </c>
      <c r="F17" s="57"/>
      <c r="H17" s="49" t="s">
        <v>96</v>
      </c>
      <c r="I17" s="57"/>
    </row>
    <row r="18" spans="2:9" x14ac:dyDescent="0.2">
      <c r="B18" s="49" t="s">
        <v>54</v>
      </c>
      <c r="C18" s="57"/>
      <c r="E18" s="49" t="s">
        <v>76</v>
      </c>
      <c r="F18" s="64"/>
      <c r="H18" s="49" t="s">
        <v>97</v>
      </c>
      <c r="I18" s="57"/>
    </row>
    <row r="19" spans="2:9" x14ac:dyDescent="0.2">
      <c r="B19" s="49" t="s">
        <v>55</v>
      </c>
      <c r="C19" s="57"/>
      <c r="E19" s="49" t="s">
        <v>77</v>
      </c>
      <c r="F19" s="57"/>
      <c r="H19" s="49" t="s">
        <v>98</v>
      </c>
      <c r="I19" s="57"/>
    </row>
    <row r="20" spans="2:9" x14ac:dyDescent="0.2">
      <c r="B20" s="49" t="s">
        <v>56</v>
      </c>
      <c r="C20" s="57"/>
      <c r="E20" s="49" t="s">
        <v>78</v>
      </c>
      <c r="F20" s="64"/>
      <c r="H20" s="49" t="s">
        <v>99</v>
      </c>
      <c r="I20" s="57"/>
    </row>
    <row r="21" spans="2:9" x14ac:dyDescent="0.2">
      <c r="B21" s="49" t="s">
        <v>57</v>
      </c>
      <c r="C21" s="57"/>
      <c r="E21" s="49" t="s">
        <v>79</v>
      </c>
      <c r="F21" s="64"/>
      <c r="H21" s="49" t="s">
        <v>100</v>
      </c>
      <c r="I21" s="57"/>
    </row>
    <row r="22" spans="2:9" x14ac:dyDescent="0.2">
      <c r="B22" s="49" t="s">
        <v>58</v>
      </c>
      <c r="C22" s="57"/>
      <c r="E22" s="49" t="s">
        <v>80</v>
      </c>
      <c r="F22" s="64"/>
      <c r="H22" s="49" t="s">
        <v>101</v>
      </c>
      <c r="I22" s="57"/>
    </row>
    <row r="23" spans="2:9" ht="13.5" thickBot="1" x14ac:dyDescent="0.25">
      <c r="B23" s="49" t="s">
        <v>59</v>
      </c>
      <c r="C23" s="57"/>
      <c r="E23" s="49" t="s">
        <v>81</v>
      </c>
      <c r="F23" s="65"/>
      <c r="H23" s="49" t="s">
        <v>102</v>
      </c>
      <c r="I23" s="57"/>
    </row>
    <row r="24" spans="2:9" ht="13.5" thickBot="1" x14ac:dyDescent="0.25">
      <c r="B24" s="49" t="s">
        <v>60</v>
      </c>
      <c r="C24" s="59"/>
      <c r="H24" s="49" t="s">
        <v>103</v>
      </c>
      <c r="I24" s="57"/>
    </row>
    <row r="25" spans="2:9" x14ac:dyDescent="0.2">
      <c r="C25" s="66"/>
      <c r="H25" s="49" t="s">
        <v>104</v>
      </c>
      <c r="I25" s="57"/>
    </row>
    <row r="26" spans="2:9" x14ac:dyDescent="0.2">
      <c r="C26" s="66"/>
      <c r="H26" s="49" t="s">
        <v>105</v>
      </c>
      <c r="I26" s="57"/>
    </row>
    <row r="27" spans="2:9" x14ac:dyDescent="0.2">
      <c r="C27" s="66"/>
      <c r="H27" s="49" t="s">
        <v>106</v>
      </c>
      <c r="I27" s="57"/>
    </row>
    <row r="28" spans="2:9" x14ac:dyDescent="0.2">
      <c r="C28" s="66"/>
      <c r="H28" s="49" t="s">
        <v>107</v>
      </c>
      <c r="I28" s="57"/>
    </row>
    <row r="29" spans="2:9" ht="13.5" thickBot="1" x14ac:dyDescent="0.25">
      <c r="C29" s="66"/>
      <c r="H29" s="49" t="s">
        <v>108</v>
      </c>
      <c r="I29" s="59"/>
    </row>
  </sheetData>
  <sheetProtection algorithmName="SHA-512" hashValue="A0ccm5VOVtALkwMgPmxKy7RY9OpCpebfDe803tBBOkoRBH7VkaJfQhh7uhAptpNztnbk/+eOVJhLJKSzurFA2w==" saltValue="S9/f3+eqvlzFTKQPLmoDaA==" spinCount="100000" sheet="1" objects="1" scenarios="1"/>
  <mergeCells count="3">
    <mergeCell ref="C1:E1"/>
    <mergeCell ref="A1:B1"/>
    <mergeCell ref="J11:K11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C01E-F2E3-4116-9519-D1B3502ED123}">
  <sheetPr>
    <tabColor theme="9" tint="-0.249977111117893"/>
  </sheetPr>
  <dimension ref="A1:R21"/>
  <sheetViews>
    <sheetView workbookViewId="0">
      <selection activeCell="K27" sqref="K27"/>
    </sheetView>
  </sheetViews>
  <sheetFormatPr defaultColWidth="9.140625" defaultRowHeight="12.75" x14ac:dyDescent="0.2"/>
  <cols>
    <col min="1" max="16384" width="9.140625" style="49"/>
  </cols>
  <sheetData>
    <row r="1" spans="1:18" ht="15.75" thickBot="1" x14ac:dyDescent="0.3">
      <c r="A1" s="104">
        <v>4</v>
      </c>
      <c r="B1" s="105"/>
      <c r="C1" s="95" t="s">
        <v>129</v>
      </c>
      <c r="D1" s="96"/>
      <c r="E1" s="96"/>
      <c r="F1" s="97"/>
    </row>
    <row r="2" spans="1:18" x14ac:dyDescent="0.2">
      <c r="A2" s="50"/>
      <c r="B2" s="50"/>
      <c r="C2" s="67"/>
      <c r="D2" s="67"/>
      <c r="E2" s="67"/>
      <c r="F2" s="67"/>
      <c r="G2" s="48"/>
      <c r="H2" s="48"/>
    </row>
    <row r="3" spans="1:18" ht="13.5" thickBot="1" x14ac:dyDescent="0.25">
      <c r="A3" s="55" t="s">
        <v>890</v>
      </c>
      <c r="B3" s="55" t="s">
        <v>940</v>
      </c>
      <c r="C3" s="55" t="s">
        <v>891</v>
      </c>
      <c r="D3" s="55" t="s">
        <v>940</v>
      </c>
      <c r="E3" s="55" t="s">
        <v>892</v>
      </c>
      <c r="F3" s="55" t="s">
        <v>940</v>
      </c>
      <c r="G3" s="55" t="s">
        <v>893</v>
      </c>
      <c r="H3" s="55" t="s">
        <v>940</v>
      </c>
      <c r="I3" s="55" t="s">
        <v>894</v>
      </c>
      <c r="J3" s="55" t="s">
        <v>940</v>
      </c>
      <c r="K3" s="55" t="s">
        <v>895</v>
      </c>
      <c r="L3" s="55" t="s">
        <v>940</v>
      </c>
      <c r="M3" s="55" t="s">
        <v>896</v>
      </c>
      <c r="N3" s="55" t="s">
        <v>940</v>
      </c>
    </row>
    <row r="4" spans="1:18" x14ac:dyDescent="0.2">
      <c r="A4" s="68" t="s">
        <v>130</v>
      </c>
      <c r="B4" s="56"/>
      <c r="C4" s="68" t="s">
        <v>138</v>
      </c>
      <c r="D4" s="56"/>
      <c r="E4" s="68" t="s">
        <v>146</v>
      </c>
      <c r="F4" s="56"/>
      <c r="G4" s="68" t="s">
        <v>154</v>
      </c>
      <c r="H4" s="56"/>
      <c r="I4" s="68" t="s">
        <v>155</v>
      </c>
      <c r="J4" s="56"/>
      <c r="K4" s="68" t="s">
        <v>156</v>
      </c>
      <c r="L4" s="56"/>
      <c r="M4" s="68" t="s">
        <v>157</v>
      </c>
      <c r="N4" s="56"/>
    </row>
    <row r="5" spans="1:18" x14ac:dyDescent="0.2">
      <c r="A5" s="68" t="s">
        <v>131</v>
      </c>
      <c r="B5" s="57"/>
      <c r="C5" s="68" t="s">
        <v>139</v>
      </c>
      <c r="D5" s="57"/>
      <c r="E5" s="68" t="s">
        <v>147</v>
      </c>
      <c r="F5" s="57"/>
      <c r="G5" s="68" t="s">
        <v>165</v>
      </c>
      <c r="H5" s="57"/>
      <c r="I5" s="68" t="s">
        <v>172</v>
      </c>
      <c r="J5" s="57"/>
      <c r="K5" s="68" t="s">
        <v>179</v>
      </c>
      <c r="L5" s="57"/>
      <c r="M5" s="68" t="s">
        <v>186</v>
      </c>
      <c r="N5" s="57"/>
    </row>
    <row r="6" spans="1:18" x14ac:dyDescent="0.2">
      <c r="A6" s="68" t="s">
        <v>132</v>
      </c>
      <c r="B6" s="57"/>
      <c r="C6" s="68" t="s">
        <v>140</v>
      </c>
      <c r="D6" s="57"/>
      <c r="E6" s="68" t="s">
        <v>148</v>
      </c>
      <c r="F6" s="57"/>
      <c r="G6" s="68" t="s">
        <v>166</v>
      </c>
      <c r="H6" s="57"/>
      <c r="I6" s="68" t="s">
        <v>173</v>
      </c>
      <c r="J6" s="57"/>
      <c r="K6" s="68" t="s">
        <v>180</v>
      </c>
      <c r="L6" s="57"/>
      <c r="M6" s="68" t="s">
        <v>187</v>
      </c>
      <c r="N6" s="57"/>
    </row>
    <row r="7" spans="1:18" x14ac:dyDescent="0.2">
      <c r="A7" s="68" t="s">
        <v>133</v>
      </c>
      <c r="B7" s="57"/>
      <c r="C7" s="68" t="s">
        <v>141</v>
      </c>
      <c r="D7" s="57"/>
      <c r="E7" s="68" t="s">
        <v>149</v>
      </c>
      <c r="F7" s="57"/>
      <c r="G7" s="68" t="s">
        <v>167</v>
      </c>
      <c r="H7" s="57"/>
      <c r="I7" s="68" t="s">
        <v>174</v>
      </c>
      <c r="J7" s="57"/>
      <c r="K7" s="68" t="s">
        <v>181</v>
      </c>
      <c r="L7" s="57"/>
      <c r="M7" s="68" t="s">
        <v>188</v>
      </c>
      <c r="N7" s="57"/>
    </row>
    <row r="8" spans="1:18" x14ac:dyDescent="0.2">
      <c r="A8" s="68" t="s">
        <v>134</v>
      </c>
      <c r="B8" s="57"/>
      <c r="C8" s="68" t="s">
        <v>142</v>
      </c>
      <c r="D8" s="57"/>
      <c r="E8" s="68" t="s">
        <v>150</v>
      </c>
      <c r="F8" s="57"/>
      <c r="G8" s="68" t="s">
        <v>168</v>
      </c>
      <c r="H8" s="57"/>
      <c r="I8" s="68" t="s">
        <v>175</v>
      </c>
      <c r="J8" s="57"/>
      <c r="K8" s="68" t="s">
        <v>182</v>
      </c>
      <c r="L8" s="57"/>
      <c r="M8" s="68" t="s">
        <v>189</v>
      </c>
      <c r="N8" s="57"/>
    </row>
    <row r="9" spans="1:18" x14ac:dyDescent="0.2">
      <c r="A9" s="68" t="s">
        <v>135</v>
      </c>
      <c r="B9" s="57"/>
      <c r="C9" s="68" t="s">
        <v>143</v>
      </c>
      <c r="D9" s="57"/>
      <c r="E9" s="68" t="s">
        <v>151</v>
      </c>
      <c r="F9" s="57"/>
      <c r="G9" s="68" t="s">
        <v>169</v>
      </c>
      <c r="H9" s="57"/>
      <c r="I9" s="68" t="s">
        <v>176</v>
      </c>
      <c r="J9" s="57"/>
      <c r="K9" s="68" t="s">
        <v>183</v>
      </c>
      <c r="L9" s="57"/>
      <c r="M9" s="68" t="s">
        <v>190</v>
      </c>
      <c r="N9" s="57"/>
    </row>
    <row r="10" spans="1:18" x14ac:dyDescent="0.2">
      <c r="A10" s="68" t="s">
        <v>136</v>
      </c>
      <c r="B10" s="57"/>
      <c r="C10" s="68" t="s">
        <v>144</v>
      </c>
      <c r="D10" s="57"/>
      <c r="E10" s="68" t="s">
        <v>152</v>
      </c>
      <c r="F10" s="57"/>
      <c r="G10" s="68" t="s">
        <v>170</v>
      </c>
      <c r="H10" s="57"/>
      <c r="I10" s="68" t="s">
        <v>177</v>
      </c>
      <c r="J10" s="57"/>
      <c r="K10" s="68" t="s">
        <v>184</v>
      </c>
      <c r="L10" s="57"/>
      <c r="M10" s="68" t="s">
        <v>191</v>
      </c>
      <c r="N10" s="57"/>
    </row>
    <row r="11" spans="1:18" ht="13.5" thickBot="1" x14ac:dyDescent="0.25">
      <c r="A11" s="68" t="s">
        <v>137</v>
      </c>
      <c r="B11" s="59"/>
      <c r="C11" s="68" t="s">
        <v>145</v>
      </c>
      <c r="D11" s="59"/>
      <c r="E11" s="68" t="s">
        <v>153</v>
      </c>
      <c r="F11" s="59"/>
      <c r="G11" s="68" t="s">
        <v>171</v>
      </c>
      <c r="H11" s="59"/>
      <c r="I11" s="68" t="s">
        <v>178</v>
      </c>
      <c r="J11" s="59"/>
      <c r="K11" s="68" t="s">
        <v>185</v>
      </c>
      <c r="L11" s="59"/>
      <c r="M11" s="68" t="s">
        <v>192</v>
      </c>
      <c r="N11" s="59"/>
    </row>
    <row r="12" spans="1:18" x14ac:dyDescent="0.2">
      <c r="O12" s="101" t="s">
        <v>913</v>
      </c>
      <c r="P12" s="101"/>
      <c r="Q12" s="101"/>
      <c r="R12" s="69"/>
    </row>
    <row r="13" spans="1:18" ht="13.5" thickBot="1" x14ac:dyDescent="0.25">
      <c r="A13" s="55" t="s">
        <v>897</v>
      </c>
      <c r="B13" s="55" t="s">
        <v>940</v>
      </c>
      <c r="C13" s="55" t="s">
        <v>898</v>
      </c>
      <c r="D13" s="55" t="s">
        <v>940</v>
      </c>
      <c r="E13" s="55" t="s">
        <v>899</v>
      </c>
      <c r="F13" s="55" t="s">
        <v>940</v>
      </c>
      <c r="G13" s="55" t="s">
        <v>900</v>
      </c>
      <c r="H13" s="55" t="s">
        <v>940</v>
      </c>
      <c r="I13" s="55" t="s">
        <v>901</v>
      </c>
      <c r="J13" s="55" t="s">
        <v>940</v>
      </c>
      <c r="K13" s="55" t="s">
        <v>902</v>
      </c>
      <c r="L13" s="55" t="s">
        <v>940</v>
      </c>
      <c r="M13" s="55" t="s">
        <v>903</v>
      </c>
      <c r="N13" s="55" t="s">
        <v>940</v>
      </c>
    </row>
    <row r="14" spans="1:18" ht="13.5" thickBot="1" x14ac:dyDescent="0.25">
      <c r="A14" s="68" t="s">
        <v>158</v>
      </c>
      <c r="B14" s="56"/>
      <c r="C14" s="68" t="s">
        <v>159</v>
      </c>
      <c r="D14" s="56"/>
      <c r="E14" s="68" t="s">
        <v>160</v>
      </c>
      <c r="F14" s="56"/>
      <c r="G14" s="68" t="s">
        <v>161</v>
      </c>
      <c r="H14" s="56"/>
      <c r="I14" s="68" t="s">
        <v>162</v>
      </c>
      <c r="J14" s="56"/>
      <c r="K14" s="68" t="s">
        <v>163</v>
      </c>
      <c r="L14" s="56"/>
      <c r="M14" s="68" t="s">
        <v>164</v>
      </c>
      <c r="N14" s="56"/>
      <c r="P14" s="58">
        <f>COUNTA(B4:B11,D4:D11,F4:F11,H4:H11,J4:J11,L4:L11,N4:N11,B14:B21,D14:D21,F14:F21,H14:H21,J14:J21,L14:L21,N14:N21)</f>
        <v>0</v>
      </c>
    </row>
    <row r="15" spans="1:18" x14ac:dyDescent="0.2">
      <c r="A15" s="68" t="s">
        <v>193</v>
      </c>
      <c r="B15" s="57"/>
      <c r="C15" s="68" t="s">
        <v>200</v>
      </c>
      <c r="D15" s="57"/>
      <c r="E15" s="68" t="s">
        <v>207</v>
      </c>
      <c r="F15" s="57"/>
      <c r="G15" s="68" t="s">
        <v>214</v>
      </c>
      <c r="H15" s="57"/>
      <c r="I15" s="68" t="s">
        <v>221</v>
      </c>
      <c r="J15" s="57"/>
      <c r="K15" s="68" t="s">
        <v>228</v>
      </c>
      <c r="L15" s="57"/>
      <c r="M15" s="68" t="s">
        <v>235</v>
      </c>
      <c r="N15" s="57"/>
    </row>
    <row r="16" spans="1:18" x14ac:dyDescent="0.2">
      <c r="A16" s="68" t="s">
        <v>194</v>
      </c>
      <c r="B16" s="57"/>
      <c r="C16" s="68" t="s">
        <v>201</v>
      </c>
      <c r="D16" s="57"/>
      <c r="E16" s="68" t="s">
        <v>208</v>
      </c>
      <c r="F16" s="57"/>
      <c r="G16" s="68" t="s">
        <v>215</v>
      </c>
      <c r="H16" s="57"/>
      <c r="I16" s="68" t="s">
        <v>222</v>
      </c>
      <c r="J16" s="57"/>
      <c r="K16" s="68" t="s">
        <v>229</v>
      </c>
      <c r="L16" s="57"/>
      <c r="M16" s="68" t="s">
        <v>236</v>
      </c>
      <c r="N16" s="57"/>
    </row>
    <row r="17" spans="1:14" x14ac:dyDescent="0.2">
      <c r="A17" s="68" t="s">
        <v>195</v>
      </c>
      <c r="B17" s="57"/>
      <c r="C17" s="68" t="s">
        <v>202</v>
      </c>
      <c r="D17" s="57"/>
      <c r="E17" s="68" t="s">
        <v>209</v>
      </c>
      <c r="F17" s="57"/>
      <c r="G17" s="68" t="s">
        <v>216</v>
      </c>
      <c r="H17" s="57"/>
      <c r="I17" s="68" t="s">
        <v>223</v>
      </c>
      <c r="J17" s="57"/>
      <c r="K17" s="68" t="s">
        <v>230</v>
      </c>
      <c r="L17" s="57"/>
      <c r="M17" s="68" t="s">
        <v>237</v>
      </c>
      <c r="N17" s="57"/>
    </row>
    <row r="18" spans="1:14" x14ac:dyDescent="0.2">
      <c r="A18" s="68" t="s">
        <v>196</v>
      </c>
      <c r="B18" s="57"/>
      <c r="C18" s="68" t="s">
        <v>203</v>
      </c>
      <c r="D18" s="57"/>
      <c r="E18" s="68" t="s">
        <v>210</v>
      </c>
      <c r="F18" s="57"/>
      <c r="G18" s="68" t="s">
        <v>217</v>
      </c>
      <c r="H18" s="57"/>
      <c r="I18" s="68" t="s">
        <v>224</v>
      </c>
      <c r="J18" s="57"/>
      <c r="K18" s="68" t="s">
        <v>231</v>
      </c>
      <c r="L18" s="57"/>
      <c r="M18" s="68" t="s">
        <v>238</v>
      </c>
      <c r="N18" s="57"/>
    </row>
    <row r="19" spans="1:14" x14ac:dyDescent="0.2">
      <c r="A19" s="68" t="s">
        <v>197</v>
      </c>
      <c r="B19" s="57"/>
      <c r="C19" s="68" t="s">
        <v>204</v>
      </c>
      <c r="D19" s="57"/>
      <c r="E19" s="68" t="s">
        <v>211</v>
      </c>
      <c r="F19" s="57"/>
      <c r="G19" s="68" t="s">
        <v>218</v>
      </c>
      <c r="H19" s="57"/>
      <c r="I19" s="68" t="s">
        <v>225</v>
      </c>
      <c r="J19" s="57"/>
      <c r="K19" s="68" t="s">
        <v>232</v>
      </c>
      <c r="L19" s="57"/>
      <c r="M19" s="68" t="s">
        <v>239</v>
      </c>
      <c r="N19" s="57"/>
    </row>
    <row r="20" spans="1:14" x14ac:dyDescent="0.2">
      <c r="A20" s="68" t="s">
        <v>198</v>
      </c>
      <c r="B20" s="57"/>
      <c r="C20" s="68" t="s">
        <v>205</v>
      </c>
      <c r="D20" s="57"/>
      <c r="E20" s="68" t="s">
        <v>212</v>
      </c>
      <c r="F20" s="57"/>
      <c r="G20" s="68" t="s">
        <v>219</v>
      </c>
      <c r="H20" s="57"/>
      <c r="I20" s="68" t="s">
        <v>226</v>
      </c>
      <c r="J20" s="57"/>
      <c r="K20" s="68" t="s">
        <v>233</v>
      </c>
      <c r="L20" s="57"/>
      <c r="M20" s="68" t="s">
        <v>240</v>
      </c>
      <c r="N20" s="57"/>
    </row>
    <row r="21" spans="1:14" ht="13.5" thickBot="1" x14ac:dyDescent="0.25">
      <c r="A21" s="68" t="s">
        <v>199</v>
      </c>
      <c r="B21" s="59"/>
      <c r="C21" s="68" t="s">
        <v>206</v>
      </c>
      <c r="D21" s="59"/>
      <c r="E21" s="68" t="s">
        <v>213</v>
      </c>
      <c r="F21" s="59"/>
      <c r="G21" s="68" t="s">
        <v>220</v>
      </c>
      <c r="H21" s="59"/>
      <c r="I21" s="68" t="s">
        <v>227</v>
      </c>
      <c r="J21" s="59"/>
      <c r="K21" s="68" t="s">
        <v>234</v>
      </c>
      <c r="L21" s="59"/>
      <c r="M21" s="68" t="s">
        <v>241</v>
      </c>
      <c r="N21" s="59"/>
    </row>
  </sheetData>
  <sheetProtection algorithmName="SHA-512" hashValue="+NxopPL6oC72fmsoTozKRiTEr+/mbGQ8py8qq4J1SbF0e9VTh6zIJOmNkC/FgTvUUxQlob3WQdpNTusn1x+fuw==" saltValue="nZ6Tn2U5IhivfKJovcDhLA==" spinCount="100000" sheet="1" objects="1" scenarios="1"/>
  <mergeCells count="3">
    <mergeCell ref="A1:B1"/>
    <mergeCell ref="C1:F1"/>
    <mergeCell ref="O12:Q1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2D04B-6CC3-49AA-B251-009AD86A55CE}">
  <sheetPr>
    <tabColor theme="5" tint="-0.249977111117893"/>
  </sheetPr>
  <dimension ref="A1:K25"/>
  <sheetViews>
    <sheetView workbookViewId="0">
      <selection activeCell="F33" sqref="F33"/>
    </sheetView>
  </sheetViews>
  <sheetFormatPr defaultColWidth="9.140625" defaultRowHeight="12.75" x14ac:dyDescent="0.2"/>
  <cols>
    <col min="1" max="16384" width="9.140625" style="49"/>
  </cols>
  <sheetData>
    <row r="1" spans="1:11" ht="15.75" thickBot="1" x14ac:dyDescent="0.3">
      <c r="A1" s="98">
        <v>5</v>
      </c>
      <c r="B1" s="99"/>
      <c r="C1" s="95" t="s">
        <v>242</v>
      </c>
      <c r="D1" s="96"/>
      <c r="E1" s="96"/>
      <c r="F1" s="97"/>
      <c r="G1" s="48"/>
      <c r="H1" s="48"/>
    </row>
    <row r="2" spans="1:11" x14ac:dyDescent="0.2">
      <c r="C2" s="107" t="s">
        <v>905</v>
      </c>
      <c r="D2" s="107"/>
      <c r="E2" s="52"/>
      <c r="F2" s="106" t="s">
        <v>906</v>
      </c>
      <c r="G2" s="106"/>
      <c r="H2" s="106"/>
    </row>
    <row r="3" spans="1:11" ht="13.5" thickBot="1" x14ac:dyDescent="0.25">
      <c r="C3" s="55" t="s">
        <v>904</v>
      </c>
      <c r="D3" s="55" t="s">
        <v>940</v>
      </c>
      <c r="F3" s="55" t="s">
        <v>904</v>
      </c>
      <c r="G3" s="55" t="s">
        <v>940</v>
      </c>
    </row>
    <row r="4" spans="1:11" x14ac:dyDescent="0.2">
      <c r="C4" s="49" t="s">
        <v>243</v>
      </c>
      <c r="D4" s="56"/>
      <c r="F4" s="49" t="s">
        <v>265</v>
      </c>
      <c r="G4" s="56"/>
    </row>
    <row r="5" spans="1:11" x14ac:dyDescent="0.2">
      <c r="C5" s="49" t="s">
        <v>244</v>
      </c>
      <c r="D5" s="57"/>
      <c r="F5" s="49" t="s">
        <v>266</v>
      </c>
      <c r="G5" s="57"/>
    </row>
    <row r="6" spans="1:11" x14ac:dyDescent="0.2">
      <c r="C6" s="49" t="s">
        <v>245</v>
      </c>
      <c r="D6" s="57"/>
      <c r="F6" s="49" t="s">
        <v>267</v>
      </c>
      <c r="G6" s="57"/>
    </row>
    <row r="7" spans="1:11" x14ac:dyDescent="0.2">
      <c r="C7" s="49" t="s">
        <v>246</v>
      </c>
      <c r="D7" s="57"/>
      <c r="F7" s="49" t="s">
        <v>268</v>
      </c>
      <c r="G7" s="57"/>
    </row>
    <row r="8" spans="1:11" x14ac:dyDescent="0.2">
      <c r="C8" s="49" t="s">
        <v>247</v>
      </c>
      <c r="D8" s="57"/>
      <c r="F8" s="49" t="s">
        <v>269</v>
      </c>
      <c r="G8" s="57"/>
    </row>
    <row r="9" spans="1:11" x14ac:dyDescent="0.2">
      <c r="C9" s="49" t="s">
        <v>248</v>
      </c>
      <c r="D9" s="57"/>
      <c r="F9" s="49" t="s">
        <v>270</v>
      </c>
      <c r="G9" s="57"/>
    </row>
    <row r="10" spans="1:11" ht="13.5" thickBot="1" x14ac:dyDescent="0.25">
      <c r="C10" s="49" t="s">
        <v>249</v>
      </c>
      <c r="D10" s="57"/>
      <c r="F10" s="49" t="s">
        <v>271</v>
      </c>
      <c r="G10" s="57"/>
      <c r="I10" s="101" t="s">
        <v>914</v>
      </c>
      <c r="J10" s="101"/>
      <c r="K10" s="101"/>
    </row>
    <row r="11" spans="1:11" ht="13.5" thickBot="1" x14ac:dyDescent="0.25">
      <c r="C11" s="49" t="s">
        <v>250</v>
      </c>
      <c r="D11" s="57"/>
      <c r="F11" s="49" t="s">
        <v>272</v>
      </c>
      <c r="G11" s="57"/>
      <c r="K11" s="58">
        <f>COUNTA(D4:D25,G4:G25)</f>
        <v>0</v>
      </c>
    </row>
    <row r="12" spans="1:11" x14ac:dyDescent="0.2">
      <c r="C12" s="49" t="s">
        <v>251</v>
      </c>
      <c r="D12" s="57"/>
      <c r="F12" s="49" t="s">
        <v>273</v>
      </c>
      <c r="G12" s="57"/>
    </row>
    <row r="13" spans="1:11" x14ac:dyDescent="0.2">
      <c r="C13" s="49" t="s">
        <v>252</v>
      </c>
      <c r="D13" s="57"/>
      <c r="F13" s="49" t="s">
        <v>274</v>
      </c>
      <c r="G13" s="57"/>
    </row>
    <row r="14" spans="1:11" x14ac:dyDescent="0.2">
      <c r="C14" s="49" t="s">
        <v>253</v>
      </c>
      <c r="D14" s="57"/>
      <c r="F14" s="49" t="s">
        <v>275</v>
      </c>
      <c r="G14" s="57"/>
    </row>
    <row r="15" spans="1:11" x14ac:dyDescent="0.2">
      <c r="C15" s="49" t="s">
        <v>254</v>
      </c>
      <c r="D15" s="57"/>
      <c r="F15" s="49" t="s">
        <v>276</v>
      </c>
      <c r="G15" s="57"/>
    </row>
    <row r="16" spans="1:11" x14ac:dyDescent="0.2">
      <c r="C16" s="49" t="s">
        <v>255</v>
      </c>
      <c r="D16" s="57"/>
      <c r="F16" s="49" t="s">
        <v>277</v>
      </c>
      <c r="G16" s="57"/>
    </row>
    <row r="17" spans="3:7" x14ac:dyDescent="0.2">
      <c r="C17" s="49" t="s">
        <v>256</v>
      </c>
      <c r="D17" s="57"/>
      <c r="F17" s="49" t="s">
        <v>278</v>
      </c>
      <c r="G17" s="57"/>
    </row>
    <row r="18" spans="3:7" x14ac:dyDescent="0.2">
      <c r="C18" s="49" t="s">
        <v>257</v>
      </c>
      <c r="D18" s="57"/>
      <c r="F18" s="49" t="s">
        <v>279</v>
      </c>
      <c r="G18" s="57"/>
    </row>
    <row r="19" spans="3:7" x14ac:dyDescent="0.2">
      <c r="C19" s="49" t="s">
        <v>258</v>
      </c>
      <c r="D19" s="57"/>
      <c r="F19" s="49" t="s">
        <v>280</v>
      </c>
      <c r="G19" s="57"/>
    </row>
    <row r="20" spans="3:7" x14ac:dyDescent="0.2">
      <c r="C20" s="49" t="s">
        <v>259</v>
      </c>
      <c r="D20" s="57"/>
      <c r="F20" s="49" t="s">
        <v>281</v>
      </c>
      <c r="G20" s="57"/>
    </row>
    <row r="21" spans="3:7" x14ac:dyDescent="0.2">
      <c r="C21" s="49" t="s">
        <v>260</v>
      </c>
      <c r="D21" s="57"/>
      <c r="F21" s="49" t="s">
        <v>282</v>
      </c>
      <c r="G21" s="57"/>
    </row>
    <row r="22" spans="3:7" x14ac:dyDescent="0.2">
      <c r="C22" s="49" t="s">
        <v>261</v>
      </c>
      <c r="D22" s="57"/>
      <c r="F22" s="49" t="s">
        <v>283</v>
      </c>
      <c r="G22" s="57"/>
    </row>
    <row r="23" spans="3:7" x14ac:dyDescent="0.2">
      <c r="C23" s="49" t="s">
        <v>262</v>
      </c>
      <c r="D23" s="57"/>
      <c r="F23" s="49" t="s">
        <v>284</v>
      </c>
      <c r="G23" s="57"/>
    </row>
    <row r="24" spans="3:7" x14ac:dyDescent="0.2">
      <c r="C24" s="49" t="s">
        <v>263</v>
      </c>
      <c r="D24" s="57"/>
      <c r="F24" s="49" t="s">
        <v>285</v>
      </c>
      <c r="G24" s="57"/>
    </row>
    <row r="25" spans="3:7" ht="13.5" thickBot="1" x14ac:dyDescent="0.25">
      <c r="C25" s="49" t="s">
        <v>264</v>
      </c>
      <c r="D25" s="59"/>
      <c r="F25" s="49" t="s">
        <v>286</v>
      </c>
      <c r="G25" s="59"/>
    </row>
  </sheetData>
  <sheetProtection algorithmName="SHA-512" hashValue="+4vtKNwzv+xHvePcKsB1SWphvn/nnP2TeLtpzv07RfLptvtZOY8bLO3FFm089iR5cuBieMqaYHWQn4+owmjDFg==" saltValue="trTwy9J/cvHIJx0N+l379g==" spinCount="100000" sheet="1" objects="1" scenarios="1"/>
  <mergeCells count="5">
    <mergeCell ref="C1:F1"/>
    <mergeCell ref="F2:H2"/>
    <mergeCell ref="A1:B1"/>
    <mergeCell ref="C2:D2"/>
    <mergeCell ref="I10:K10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FD14-3CF6-4A9E-BB9F-52649FBD4AC5}">
  <sheetPr>
    <tabColor theme="9" tint="-0.249977111117893"/>
  </sheetPr>
  <dimension ref="A1:K22"/>
  <sheetViews>
    <sheetView workbookViewId="0">
      <selection activeCell="I21" sqref="I21:I22"/>
    </sheetView>
  </sheetViews>
  <sheetFormatPr defaultColWidth="9.140625" defaultRowHeight="12.75" x14ac:dyDescent="0.2"/>
  <cols>
    <col min="1" max="16384" width="9.140625" style="49"/>
  </cols>
  <sheetData>
    <row r="1" spans="1:11" ht="15.75" thickBot="1" x14ac:dyDescent="0.3">
      <c r="A1" s="98">
        <v>6</v>
      </c>
      <c r="B1" s="99"/>
      <c r="C1" s="95" t="s">
        <v>287</v>
      </c>
      <c r="D1" s="96"/>
      <c r="E1" s="96"/>
      <c r="F1" s="97"/>
      <c r="G1" s="48"/>
      <c r="H1" s="48"/>
    </row>
    <row r="2" spans="1:11" ht="15" customHeight="1" x14ac:dyDescent="0.2">
      <c r="C2" s="107" t="s">
        <v>905</v>
      </c>
      <c r="D2" s="107"/>
      <c r="E2" s="52"/>
      <c r="F2" s="106" t="s">
        <v>906</v>
      </c>
      <c r="G2" s="106"/>
      <c r="H2" s="106"/>
    </row>
    <row r="3" spans="1:11" ht="15" customHeight="1" thickBot="1" x14ac:dyDescent="0.25">
      <c r="C3" s="55" t="s">
        <v>904</v>
      </c>
      <c r="D3" s="55" t="s">
        <v>940</v>
      </c>
      <c r="F3" s="55" t="s">
        <v>904</v>
      </c>
      <c r="G3" s="55" t="s">
        <v>940</v>
      </c>
    </row>
    <row r="4" spans="1:11" x14ac:dyDescent="0.2">
      <c r="C4" s="49" t="s">
        <v>289</v>
      </c>
      <c r="D4" s="56"/>
      <c r="F4" s="49" t="s">
        <v>290</v>
      </c>
      <c r="G4" s="56"/>
    </row>
    <row r="5" spans="1:11" ht="15" customHeight="1" x14ac:dyDescent="0.2">
      <c r="C5" s="49" t="s">
        <v>291</v>
      </c>
      <c r="D5" s="57"/>
      <c r="F5" s="49" t="s">
        <v>309</v>
      </c>
      <c r="G5" s="57"/>
    </row>
    <row r="6" spans="1:11" ht="15" customHeight="1" x14ac:dyDescent="0.2">
      <c r="C6" s="49" t="s">
        <v>292</v>
      </c>
      <c r="D6" s="57"/>
      <c r="F6" s="49" t="s">
        <v>310</v>
      </c>
      <c r="G6" s="57"/>
    </row>
    <row r="7" spans="1:11" ht="15" customHeight="1" x14ac:dyDescent="0.2">
      <c r="C7" s="49" t="s">
        <v>293</v>
      </c>
      <c r="D7" s="57"/>
      <c r="F7" s="49" t="s">
        <v>311</v>
      </c>
      <c r="G7" s="57"/>
    </row>
    <row r="8" spans="1:11" x14ac:dyDescent="0.2">
      <c r="C8" s="49" t="s">
        <v>294</v>
      </c>
      <c r="D8" s="57"/>
      <c r="F8" s="49" t="s">
        <v>312</v>
      </c>
      <c r="G8" s="57"/>
    </row>
    <row r="9" spans="1:11" x14ac:dyDescent="0.2">
      <c r="C9" s="49" t="s">
        <v>295</v>
      </c>
      <c r="D9" s="57"/>
      <c r="F9" s="49" t="s">
        <v>313</v>
      </c>
      <c r="G9" s="57"/>
    </row>
    <row r="10" spans="1:11" x14ac:dyDescent="0.2">
      <c r="C10" s="49" t="s">
        <v>296</v>
      </c>
      <c r="D10" s="57"/>
      <c r="F10" s="49" t="s">
        <v>314</v>
      </c>
      <c r="G10" s="57"/>
      <c r="H10" s="108" t="s">
        <v>909</v>
      </c>
      <c r="I10" s="94"/>
      <c r="J10" s="69"/>
      <c r="K10" s="69"/>
    </row>
    <row r="11" spans="1:11" ht="13.5" thickBot="1" x14ac:dyDescent="0.25">
      <c r="C11" s="49" t="s">
        <v>297</v>
      </c>
      <c r="D11" s="57"/>
      <c r="F11" s="49" t="s">
        <v>315</v>
      </c>
      <c r="G11" s="57"/>
    </row>
    <row r="12" spans="1:11" ht="13.5" thickBot="1" x14ac:dyDescent="0.25">
      <c r="C12" s="49" t="s">
        <v>298</v>
      </c>
      <c r="D12" s="57"/>
      <c r="F12" s="49" t="s">
        <v>316</v>
      </c>
      <c r="G12" s="57"/>
      <c r="I12" s="58">
        <f>COUNTA(D4:D22,G4:G22)</f>
        <v>0</v>
      </c>
    </row>
    <row r="13" spans="1:11" x14ac:dyDescent="0.2">
      <c r="C13" s="49" t="s">
        <v>299</v>
      </c>
      <c r="D13" s="57"/>
      <c r="F13" s="49" t="s">
        <v>317</v>
      </c>
      <c r="G13" s="57"/>
    </row>
    <row r="14" spans="1:11" x14ac:dyDescent="0.2">
      <c r="C14" s="49" t="s">
        <v>300</v>
      </c>
      <c r="D14" s="57"/>
      <c r="F14" s="49" t="s">
        <v>318</v>
      </c>
      <c r="G14" s="57"/>
    </row>
    <row r="15" spans="1:11" x14ac:dyDescent="0.2">
      <c r="C15" s="49" t="s">
        <v>301</v>
      </c>
      <c r="D15" s="57"/>
      <c r="F15" s="49" t="s">
        <v>319</v>
      </c>
      <c r="G15" s="57"/>
    </row>
    <row r="16" spans="1:11" x14ac:dyDescent="0.2">
      <c r="C16" s="49" t="s">
        <v>302</v>
      </c>
      <c r="D16" s="57"/>
      <c r="F16" s="49" t="s">
        <v>320</v>
      </c>
      <c r="G16" s="57"/>
    </row>
    <row r="17" spans="3:7" x14ac:dyDescent="0.2">
      <c r="C17" s="49" t="s">
        <v>303</v>
      </c>
      <c r="D17" s="57"/>
      <c r="F17" s="49" t="s">
        <v>321</v>
      </c>
      <c r="G17" s="57"/>
    </row>
    <row r="18" spans="3:7" x14ac:dyDescent="0.2">
      <c r="C18" s="49" t="s">
        <v>304</v>
      </c>
      <c r="D18" s="57"/>
      <c r="F18" s="49" t="s">
        <v>322</v>
      </c>
      <c r="G18" s="57"/>
    </row>
    <row r="19" spans="3:7" x14ac:dyDescent="0.2">
      <c r="C19" s="49" t="s">
        <v>305</v>
      </c>
      <c r="D19" s="57"/>
      <c r="F19" s="49" t="s">
        <v>323</v>
      </c>
      <c r="G19" s="57"/>
    </row>
    <row r="20" spans="3:7" x14ac:dyDescent="0.2">
      <c r="C20" s="49" t="s">
        <v>306</v>
      </c>
      <c r="D20" s="57"/>
      <c r="F20" s="49" t="s">
        <v>324</v>
      </c>
      <c r="G20" s="57"/>
    </row>
    <row r="21" spans="3:7" x14ac:dyDescent="0.2">
      <c r="C21" s="49" t="s">
        <v>307</v>
      </c>
      <c r="D21" s="57"/>
      <c r="F21" s="49" t="s">
        <v>325</v>
      </c>
      <c r="G21" s="57"/>
    </row>
    <row r="22" spans="3:7" ht="13.5" thickBot="1" x14ac:dyDescent="0.25">
      <c r="C22" s="49" t="s">
        <v>308</v>
      </c>
      <c r="D22" s="59"/>
      <c r="F22" s="49" t="s">
        <v>326</v>
      </c>
      <c r="G22" s="59"/>
    </row>
  </sheetData>
  <sheetProtection algorithmName="SHA-512" hashValue="+LjQg82lrLXmzM05OCUc4bRSIW9tGdcmYIx0lWCQ/QeyXfW1F/QPUds33cGTt6dDuV3C552Q1AVuEZ7REXXqHQ==" saltValue="bW/bcpZysfeD5KSUBeFV1g==" spinCount="100000" sheet="1" objects="1" scenarios="1"/>
  <mergeCells count="5">
    <mergeCell ref="C1:F1"/>
    <mergeCell ref="A1:B1"/>
    <mergeCell ref="C2:D2"/>
    <mergeCell ref="F2:H2"/>
    <mergeCell ref="H10:I10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36EAC-232C-4D2C-A947-3C8B386B6A5C}">
  <sheetPr>
    <tabColor theme="5" tint="-0.249977111117893"/>
  </sheetPr>
  <dimension ref="A1:I18"/>
  <sheetViews>
    <sheetView workbookViewId="0">
      <selection activeCell="I30" sqref="I30"/>
    </sheetView>
  </sheetViews>
  <sheetFormatPr defaultColWidth="9.140625" defaultRowHeight="12.75" x14ac:dyDescent="0.2"/>
  <cols>
    <col min="1" max="16384" width="9.140625" style="49"/>
  </cols>
  <sheetData>
    <row r="1" spans="1:9" ht="15.75" thickBot="1" x14ac:dyDescent="0.3">
      <c r="A1" s="104">
        <v>7</v>
      </c>
      <c r="B1" s="105"/>
      <c r="C1" s="95" t="s">
        <v>288</v>
      </c>
      <c r="D1" s="96"/>
      <c r="E1" s="96"/>
      <c r="F1" s="97"/>
      <c r="G1" s="48"/>
      <c r="H1" s="48"/>
    </row>
    <row r="2" spans="1:9" x14ac:dyDescent="0.2">
      <c r="C2" s="52"/>
      <c r="D2" s="52"/>
      <c r="E2" s="52"/>
      <c r="F2" s="52"/>
      <c r="G2" s="52"/>
      <c r="H2" s="52"/>
    </row>
    <row r="3" spans="1:9" x14ac:dyDescent="0.2">
      <c r="B3" s="107" t="s">
        <v>905</v>
      </c>
      <c r="C3" s="107"/>
      <c r="D3" s="52"/>
      <c r="E3" s="106" t="s">
        <v>906</v>
      </c>
      <c r="F3" s="106"/>
      <c r="G3" s="106"/>
    </row>
    <row r="4" spans="1:9" x14ac:dyDescent="0.2">
      <c r="B4" s="53"/>
      <c r="C4" s="53"/>
      <c r="D4" s="52"/>
      <c r="E4" s="54"/>
      <c r="F4" s="54"/>
      <c r="G4" s="54"/>
    </row>
    <row r="5" spans="1:9" ht="13.5" thickBot="1" x14ac:dyDescent="0.25">
      <c r="B5" s="55" t="s">
        <v>904</v>
      </c>
      <c r="C5" s="55" t="s">
        <v>940</v>
      </c>
      <c r="E5" s="55" t="s">
        <v>904</v>
      </c>
      <c r="F5" s="55" t="s">
        <v>940</v>
      </c>
    </row>
    <row r="6" spans="1:9" x14ac:dyDescent="0.2">
      <c r="B6" s="49" t="s">
        <v>327</v>
      </c>
      <c r="C6" s="56"/>
      <c r="E6" s="49" t="s">
        <v>328</v>
      </c>
      <c r="F6" s="56"/>
    </row>
    <row r="7" spans="1:9" x14ac:dyDescent="0.2">
      <c r="B7" s="49" t="s">
        <v>329</v>
      </c>
      <c r="C7" s="57"/>
      <c r="E7" s="49" t="s">
        <v>341</v>
      </c>
      <c r="F7" s="57"/>
    </row>
    <row r="8" spans="1:9" x14ac:dyDescent="0.2">
      <c r="B8" s="49" t="s">
        <v>330</v>
      </c>
      <c r="C8" s="57"/>
      <c r="E8" s="49" t="s">
        <v>342</v>
      </c>
      <c r="F8" s="57"/>
    </row>
    <row r="9" spans="1:9" x14ac:dyDescent="0.2">
      <c r="B9" s="49" t="s">
        <v>331</v>
      </c>
      <c r="C9" s="57"/>
      <c r="E9" s="49" t="s">
        <v>343</v>
      </c>
      <c r="F9" s="57"/>
    </row>
    <row r="10" spans="1:9" x14ac:dyDescent="0.2">
      <c r="B10" s="49" t="s">
        <v>332</v>
      </c>
      <c r="C10" s="57"/>
      <c r="E10" s="49" t="s">
        <v>344</v>
      </c>
      <c r="F10" s="57"/>
    </row>
    <row r="11" spans="1:9" ht="13.5" thickBot="1" x14ac:dyDescent="0.25">
      <c r="B11" s="49" t="s">
        <v>333</v>
      </c>
      <c r="C11" s="57"/>
      <c r="E11" s="49" t="s">
        <v>345</v>
      </c>
      <c r="F11" s="57"/>
      <c r="G11" s="103" t="s">
        <v>915</v>
      </c>
      <c r="H11" s="103"/>
      <c r="I11" s="103"/>
    </row>
    <row r="12" spans="1:9" ht="13.5" thickBot="1" x14ac:dyDescent="0.25">
      <c r="B12" s="49" t="s">
        <v>334</v>
      </c>
      <c r="C12" s="57"/>
      <c r="E12" s="49" t="s">
        <v>346</v>
      </c>
      <c r="F12" s="57"/>
      <c r="I12" s="58">
        <f>COUNTA(C6:C18,F6:F18)</f>
        <v>0</v>
      </c>
    </row>
    <row r="13" spans="1:9" x14ac:dyDescent="0.2">
      <c r="B13" s="49" t="s">
        <v>335</v>
      </c>
      <c r="C13" s="57"/>
      <c r="E13" s="49" t="s">
        <v>347</v>
      </c>
      <c r="F13" s="57"/>
    </row>
    <row r="14" spans="1:9" x14ac:dyDescent="0.2">
      <c r="B14" s="49" t="s">
        <v>336</v>
      </c>
      <c r="C14" s="57"/>
      <c r="E14" s="49" t="s">
        <v>348</v>
      </c>
      <c r="F14" s="57"/>
    </row>
    <row r="15" spans="1:9" x14ac:dyDescent="0.2">
      <c r="B15" s="49" t="s">
        <v>337</v>
      </c>
      <c r="C15" s="57"/>
      <c r="E15" s="49" t="s">
        <v>349</v>
      </c>
      <c r="F15" s="57"/>
    </row>
    <row r="16" spans="1:9" x14ac:dyDescent="0.2">
      <c r="B16" s="49" t="s">
        <v>338</v>
      </c>
      <c r="C16" s="57"/>
      <c r="E16" s="49" t="s">
        <v>350</v>
      </c>
      <c r="F16" s="57"/>
    </row>
    <row r="17" spans="2:6" x14ac:dyDescent="0.2">
      <c r="B17" s="49" t="s">
        <v>339</v>
      </c>
      <c r="C17" s="57"/>
      <c r="E17" s="49" t="s">
        <v>351</v>
      </c>
      <c r="F17" s="57"/>
    </row>
    <row r="18" spans="2:6" ht="13.5" thickBot="1" x14ac:dyDescent="0.25">
      <c r="B18" s="49" t="s">
        <v>340</v>
      </c>
      <c r="C18" s="59"/>
      <c r="E18" s="49" t="s">
        <v>352</v>
      </c>
      <c r="F18" s="59"/>
    </row>
  </sheetData>
  <sheetProtection algorithmName="SHA-512" hashValue="HTI3ksNcMfm/UY7O3dh6QBHS536gtceR5L2M2HLMDH4IrBzMm/4cH6S6pep3r5HdhX2g6j/1ff+9+JQKZ+TXbA==" saltValue="RQ4M78msIu0x0lA1Xq5A7Q==" spinCount="100000" sheet="1" objects="1" scenarios="1"/>
  <mergeCells count="5">
    <mergeCell ref="C1:F1"/>
    <mergeCell ref="A1:B1"/>
    <mergeCell ref="B3:C3"/>
    <mergeCell ref="E3:G3"/>
    <mergeCell ref="G11:I1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90AB-E0F9-4DBA-9C26-B2061D5A6876}">
  <sheetPr>
    <tabColor theme="9" tint="-0.249977111117893"/>
  </sheetPr>
  <dimension ref="A1:J32"/>
  <sheetViews>
    <sheetView workbookViewId="0">
      <selection activeCell="I37" sqref="I37"/>
    </sheetView>
  </sheetViews>
  <sheetFormatPr defaultColWidth="9.140625" defaultRowHeight="12.75" x14ac:dyDescent="0.2"/>
  <cols>
    <col min="1" max="16384" width="9.140625" style="49"/>
  </cols>
  <sheetData>
    <row r="1" spans="1:10" ht="15.75" thickBot="1" x14ac:dyDescent="0.3">
      <c r="A1" s="98">
        <v>8</v>
      </c>
      <c r="B1" s="99"/>
      <c r="C1" s="95" t="s">
        <v>353</v>
      </c>
      <c r="D1" s="96"/>
      <c r="E1" s="96"/>
      <c r="F1" s="97"/>
    </row>
    <row r="2" spans="1:10" x14ac:dyDescent="0.2">
      <c r="A2" s="50"/>
      <c r="B2" s="50"/>
      <c r="C2" s="107" t="s">
        <v>905</v>
      </c>
      <c r="D2" s="107"/>
      <c r="E2" s="52"/>
      <c r="F2" s="106" t="s">
        <v>906</v>
      </c>
      <c r="G2" s="106"/>
      <c r="H2" s="106"/>
    </row>
    <row r="3" spans="1:10" ht="13.5" thickBot="1" x14ac:dyDescent="0.25">
      <c r="A3" s="50"/>
      <c r="B3" s="50"/>
      <c r="C3" s="55" t="s">
        <v>904</v>
      </c>
      <c r="D3" s="55" t="s">
        <v>940</v>
      </c>
      <c r="F3" s="55" t="s">
        <v>904</v>
      </c>
      <c r="G3" s="55" t="s">
        <v>940</v>
      </c>
    </row>
    <row r="4" spans="1:10" x14ac:dyDescent="0.2">
      <c r="C4" s="49" t="s">
        <v>354</v>
      </c>
      <c r="D4" s="56"/>
      <c r="F4" s="49" t="s">
        <v>355</v>
      </c>
      <c r="G4" s="56"/>
    </row>
    <row r="5" spans="1:10" x14ac:dyDescent="0.2">
      <c r="C5" s="49" t="s">
        <v>356</v>
      </c>
      <c r="D5" s="57"/>
      <c r="F5" s="49" t="s">
        <v>384</v>
      </c>
      <c r="G5" s="57"/>
    </row>
    <row r="6" spans="1:10" x14ac:dyDescent="0.2">
      <c r="C6" s="49" t="s">
        <v>357</v>
      </c>
      <c r="D6" s="57"/>
      <c r="F6" s="49" t="s">
        <v>385</v>
      </c>
      <c r="G6" s="57"/>
    </row>
    <row r="7" spans="1:10" x14ac:dyDescent="0.2">
      <c r="C7" s="49" t="s">
        <v>358</v>
      </c>
      <c r="D7" s="57"/>
      <c r="F7" s="49" t="s">
        <v>386</v>
      </c>
      <c r="G7" s="57"/>
    </row>
    <row r="8" spans="1:10" x14ac:dyDescent="0.2">
      <c r="C8" s="49" t="s">
        <v>359</v>
      </c>
      <c r="D8" s="57"/>
      <c r="F8" s="49" t="s">
        <v>387</v>
      </c>
      <c r="G8" s="57"/>
    </row>
    <row r="9" spans="1:10" x14ac:dyDescent="0.2">
      <c r="C9" s="49" t="s">
        <v>360</v>
      </c>
      <c r="D9" s="57"/>
      <c r="F9" s="49" t="s">
        <v>388</v>
      </c>
      <c r="G9" s="57"/>
    </row>
    <row r="10" spans="1:10" x14ac:dyDescent="0.2">
      <c r="C10" s="49" t="s">
        <v>361</v>
      </c>
      <c r="D10" s="57"/>
      <c r="F10" s="49" t="s">
        <v>389</v>
      </c>
      <c r="G10" s="57"/>
    </row>
    <row r="11" spans="1:10" ht="13.5" thickBot="1" x14ac:dyDescent="0.25">
      <c r="C11" s="49" t="s">
        <v>362</v>
      </c>
      <c r="D11" s="57"/>
      <c r="F11" s="49" t="s">
        <v>390</v>
      </c>
      <c r="G11" s="57"/>
      <c r="H11" s="103" t="s">
        <v>916</v>
      </c>
      <c r="I11" s="103"/>
      <c r="J11" s="103"/>
    </row>
    <row r="12" spans="1:10" ht="13.5" thickBot="1" x14ac:dyDescent="0.25">
      <c r="C12" s="49" t="s">
        <v>363</v>
      </c>
      <c r="D12" s="57"/>
      <c r="F12" s="49" t="s">
        <v>391</v>
      </c>
      <c r="G12" s="57"/>
      <c r="J12" s="58">
        <f>COUNTA(D4:D32,G4:G32)</f>
        <v>0</v>
      </c>
    </row>
    <row r="13" spans="1:10" x14ac:dyDescent="0.2">
      <c r="C13" s="49" t="s">
        <v>364</v>
      </c>
      <c r="D13" s="57"/>
      <c r="F13" s="49" t="s">
        <v>392</v>
      </c>
      <c r="G13" s="57"/>
    </row>
    <row r="14" spans="1:10" x14ac:dyDescent="0.2">
      <c r="C14" s="49" t="s">
        <v>365</v>
      </c>
      <c r="D14" s="57"/>
      <c r="F14" s="49" t="s">
        <v>393</v>
      </c>
      <c r="G14" s="57"/>
    </row>
    <row r="15" spans="1:10" x14ac:dyDescent="0.2">
      <c r="C15" s="49" t="s">
        <v>366</v>
      </c>
      <c r="D15" s="57"/>
      <c r="F15" s="49" t="s">
        <v>394</v>
      </c>
      <c r="G15" s="57"/>
    </row>
    <row r="16" spans="1:10" x14ac:dyDescent="0.2">
      <c r="C16" s="49" t="s">
        <v>367</v>
      </c>
      <c r="D16" s="57"/>
      <c r="F16" s="49" t="s">
        <v>395</v>
      </c>
      <c r="G16" s="57"/>
    </row>
    <row r="17" spans="3:7" x14ac:dyDescent="0.2">
      <c r="C17" s="49" t="s">
        <v>368</v>
      </c>
      <c r="D17" s="57"/>
      <c r="F17" s="49" t="s">
        <v>396</v>
      </c>
      <c r="G17" s="57"/>
    </row>
    <row r="18" spans="3:7" x14ac:dyDescent="0.2">
      <c r="C18" s="49" t="s">
        <v>369</v>
      </c>
      <c r="D18" s="57"/>
      <c r="F18" s="49" t="s">
        <v>397</v>
      </c>
      <c r="G18" s="57"/>
    </row>
    <row r="19" spans="3:7" x14ac:dyDescent="0.2">
      <c r="C19" s="49" t="s">
        <v>370</v>
      </c>
      <c r="D19" s="57"/>
      <c r="F19" s="49" t="s">
        <v>398</v>
      </c>
      <c r="G19" s="57"/>
    </row>
    <row r="20" spans="3:7" x14ac:dyDescent="0.2">
      <c r="C20" s="49" t="s">
        <v>371</v>
      </c>
      <c r="D20" s="57"/>
      <c r="F20" s="49" t="s">
        <v>399</v>
      </c>
      <c r="G20" s="57"/>
    </row>
    <row r="21" spans="3:7" x14ac:dyDescent="0.2">
      <c r="C21" s="49" t="s">
        <v>372</v>
      </c>
      <c r="D21" s="57"/>
      <c r="F21" s="49" t="s">
        <v>400</v>
      </c>
      <c r="G21" s="57"/>
    </row>
    <row r="22" spans="3:7" x14ac:dyDescent="0.2">
      <c r="C22" s="49" t="s">
        <v>373</v>
      </c>
      <c r="D22" s="57"/>
      <c r="F22" s="49" t="s">
        <v>401</v>
      </c>
      <c r="G22" s="57"/>
    </row>
    <row r="23" spans="3:7" x14ac:dyDescent="0.2">
      <c r="C23" s="49" t="s">
        <v>374</v>
      </c>
      <c r="D23" s="57"/>
      <c r="F23" s="49" t="s">
        <v>402</v>
      </c>
      <c r="G23" s="57"/>
    </row>
    <row r="24" spans="3:7" x14ac:dyDescent="0.2">
      <c r="C24" s="49" t="s">
        <v>375</v>
      </c>
      <c r="D24" s="57"/>
      <c r="F24" s="49" t="s">
        <v>403</v>
      </c>
      <c r="G24" s="57"/>
    </row>
    <row r="25" spans="3:7" x14ac:dyDescent="0.2">
      <c r="C25" s="49" t="s">
        <v>376</v>
      </c>
      <c r="D25" s="57"/>
      <c r="F25" s="49" t="s">
        <v>404</v>
      </c>
      <c r="G25" s="57"/>
    </row>
    <row r="26" spans="3:7" x14ac:dyDescent="0.2">
      <c r="C26" s="49" t="s">
        <v>377</v>
      </c>
      <c r="D26" s="57"/>
      <c r="F26" s="49" t="s">
        <v>405</v>
      </c>
      <c r="G26" s="57"/>
    </row>
    <row r="27" spans="3:7" x14ac:dyDescent="0.2">
      <c r="C27" s="49" t="s">
        <v>378</v>
      </c>
      <c r="D27" s="57"/>
      <c r="F27" s="49" t="s">
        <v>406</v>
      </c>
      <c r="G27" s="57"/>
    </row>
    <row r="28" spans="3:7" x14ac:dyDescent="0.2">
      <c r="C28" s="49" t="s">
        <v>379</v>
      </c>
      <c r="D28" s="57"/>
      <c r="F28" s="49" t="s">
        <v>407</v>
      </c>
      <c r="G28" s="57"/>
    </row>
    <row r="29" spans="3:7" x14ac:dyDescent="0.2">
      <c r="C29" s="49" t="s">
        <v>380</v>
      </c>
      <c r="D29" s="57"/>
      <c r="F29" s="49" t="s">
        <v>408</v>
      </c>
      <c r="G29" s="57"/>
    </row>
    <row r="30" spans="3:7" x14ac:dyDescent="0.2">
      <c r="C30" s="49" t="s">
        <v>381</v>
      </c>
      <c r="D30" s="57"/>
      <c r="F30" s="49" t="s">
        <v>409</v>
      </c>
      <c r="G30" s="57"/>
    </row>
    <row r="31" spans="3:7" x14ac:dyDescent="0.2">
      <c r="C31" s="49" t="s">
        <v>382</v>
      </c>
      <c r="D31" s="57"/>
      <c r="F31" s="49" t="s">
        <v>410</v>
      </c>
      <c r="G31" s="57"/>
    </row>
    <row r="32" spans="3:7" ht="13.5" thickBot="1" x14ac:dyDescent="0.25">
      <c r="C32" s="49" t="s">
        <v>383</v>
      </c>
      <c r="D32" s="59"/>
      <c r="F32" s="49" t="s">
        <v>411</v>
      </c>
      <c r="G32" s="59"/>
    </row>
  </sheetData>
  <sheetProtection algorithmName="SHA-512" hashValue="sYSfdlkLkfLVOsM7G+NVTw0wlZGJGQ0TO+3KrtKvr/E3tMUltGnEp5ZSaoowLTvPNLYcuKrlY0Oi4x3aUE15UA==" saltValue="hsWxQg4paE/XpkzDa7V4Pw==" spinCount="100000" sheet="1" objects="1" scenarios="1"/>
  <mergeCells count="5">
    <mergeCell ref="C1:F1"/>
    <mergeCell ref="A1:B1"/>
    <mergeCell ref="C2:D2"/>
    <mergeCell ref="F2:H2"/>
    <mergeCell ref="H11:J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34</vt:i4>
      </vt:variant>
    </vt:vector>
  </HeadingPairs>
  <TitlesOfParts>
    <vt:vector size="34" baseType="lpstr">
      <vt:lpstr>forside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2021-11-21T10:24:38Z</cp:lastPrinted>
  <dcterms:created xsi:type="dcterms:W3CDTF">2020-04-01T19:00:49Z</dcterms:created>
  <dcterms:modified xsi:type="dcterms:W3CDTF">2021-11-21T13:17:46Z</dcterms:modified>
</cp:coreProperties>
</file>